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firstSheet="1" activeTab="5"/>
  </bookViews>
  <sheets>
    <sheet name="défi vitesse" sheetId="1" r:id="rId1"/>
    <sheet name="défi esthétisme" sheetId="2" r:id="rId2"/>
    <sheet name="défi technique" sheetId="3" r:id="rId3"/>
    <sheet name="défi dossier" sheetId="4" r:id="rId4"/>
    <sheet name="défi développement durable" sheetId="5" r:id="rId5"/>
    <sheet name="combiné" sheetId="6" r:id="rId6"/>
  </sheets>
  <definedNames/>
  <calcPr fullCalcOnLoad="1"/>
</workbook>
</file>

<file path=xl/sharedStrings.xml><?xml version="1.0" encoding="utf-8"?>
<sst xmlns="http://schemas.openxmlformats.org/spreadsheetml/2006/main" count="222" uniqueCount="42">
  <si>
    <t>Défi vitesse</t>
  </si>
  <si>
    <t>Remarque : 100 si aucun des 3 essais est validé</t>
  </si>
  <si>
    <t>Piste 1</t>
  </si>
  <si>
    <t>Piste 2</t>
  </si>
  <si>
    <t>Piste 3</t>
  </si>
  <si>
    <t>N° proto</t>
  </si>
  <si>
    <t>Meilleur chrono</t>
  </si>
  <si>
    <t>Piste 4</t>
  </si>
  <si>
    <t>Piste 5</t>
  </si>
  <si>
    <t>Piste 6</t>
  </si>
  <si>
    <t>Minimas par piste</t>
  </si>
  <si>
    <t>P1</t>
  </si>
  <si>
    <t>P2</t>
  </si>
  <si>
    <t>P3</t>
  </si>
  <si>
    <t>Vainqueur :</t>
  </si>
  <si>
    <t>P4</t>
  </si>
  <si>
    <t>P5</t>
  </si>
  <si>
    <t>P6</t>
  </si>
  <si>
    <t>Défi esthétisme</t>
  </si>
  <si>
    <t>défi technique</t>
  </si>
  <si>
    <t>total</t>
  </si>
  <si>
    <t xml:space="preserve">Défi dossier </t>
  </si>
  <si>
    <t>vitesse</t>
  </si>
  <si>
    <t>esthétisme</t>
  </si>
  <si>
    <t>piste 1</t>
  </si>
  <si>
    <t>piste 2</t>
  </si>
  <si>
    <t>piste 3</t>
  </si>
  <si>
    <t>piste 4</t>
  </si>
  <si>
    <t>piste 5</t>
  </si>
  <si>
    <t>piste 6</t>
  </si>
  <si>
    <t>Note</t>
  </si>
  <si>
    <t>note</t>
  </si>
  <si>
    <t>Maxima par piste</t>
  </si>
  <si>
    <t xml:space="preserve">Défi développement durable </t>
  </si>
  <si>
    <t>Combiné</t>
  </si>
  <si>
    <t>classement</t>
  </si>
  <si>
    <t>si prototype non présenté ou non évalué alors note = 0</t>
  </si>
  <si>
    <t>si le prototype n'entre pas dans la catégorie "développement durable" alors note = 0</t>
  </si>
  <si>
    <t>technique</t>
  </si>
  <si>
    <t>dossier</t>
  </si>
  <si>
    <t>dévelopt durable</t>
  </si>
  <si>
    <t>Classement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</si>
</sst>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2" borderId="5" xfId="0" applyFont="1" applyFill="1" applyBorder="1" applyAlignment="1" applyProtection="1">
      <alignment/>
      <protection locked="0"/>
    </xf>
    <xf numFmtId="0" fontId="2" fillId="2" borderId="1" xfId="0" applyFont="1" applyFill="1" applyBorder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/>
    </xf>
    <xf numFmtId="0" fontId="2" fillId="2" borderId="1" xfId="0" applyNumberFormat="1" applyFont="1" applyFill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0">
      <selection activeCell="B6" sqref="B6"/>
    </sheetView>
  </sheetViews>
  <sheetFormatPr defaultColWidth="11.421875" defaultRowHeight="12.75"/>
  <cols>
    <col min="1" max="1" width="10.28125" style="0" customWidth="1"/>
    <col min="2" max="2" width="16.28125" style="0" customWidth="1"/>
    <col min="3" max="3" width="13.421875" style="0" customWidth="1"/>
    <col min="4" max="4" width="10.7109375" style="0" customWidth="1"/>
    <col min="5" max="5" width="17.00390625" style="0" customWidth="1"/>
    <col min="6" max="6" width="13.140625" style="0" customWidth="1"/>
    <col min="7" max="7" width="10.421875" style="0" customWidth="1"/>
    <col min="8" max="8" width="17.57421875" style="0" customWidth="1"/>
    <col min="9" max="9" width="12.8515625" style="0" customWidth="1"/>
    <col min="10" max="16384" width="11.57421875" style="0" customWidth="1"/>
  </cols>
  <sheetData>
    <row r="1" spans="1:3" ht="20.25">
      <c r="A1" s="1" t="s">
        <v>0</v>
      </c>
      <c r="C1" t="s">
        <v>1</v>
      </c>
    </row>
    <row r="4" spans="1:8" ht="15">
      <c r="A4" s="6" t="s">
        <v>2</v>
      </c>
      <c r="B4" s="7"/>
      <c r="C4" s="7"/>
      <c r="D4" s="6" t="s">
        <v>3</v>
      </c>
      <c r="E4" s="7"/>
      <c r="F4" s="7"/>
      <c r="G4" s="6" t="s">
        <v>4</v>
      </c>
      <c r="H4" s="7"/>
    </row>
    <row r="5" spans="1:9" ht="15">
      <c r="A5" s="8" t="s">
        <v>5</v>
      </c>
      <c r="B5" s="17" t="s">
        <v>6</v>
      </c>
      <c r="C5" s="8" t="s">
        <v>35</v>
      </c>
      <c r="D5" s="18" t="s">
        <v>5</v>
      </c>
      <c r="E5" s="9" t="s">
        <v>6</v>
      </c>
      <c r="F5" s="8" t="s">
        <v>35</v>
      </c>
      <c r="G5" s="8" t="s">
        <v>5</v>
      </c>
      <c r="H5" s="9" t="s">
        <v>6</v>
      </c>
      <c r="I5" s="10" t="s">
        <v>35</v>
      </c>
    </row>
    <row r="6" spans="1:9" ht="15">
      <c r="A6" s="10">
        <v>101</v>
      </c>
      <c r="B6" s="23">
        <v>2.15</v>
      </c>
      <c r="C6" s="8">
        <f>RANK(B6,(B6:B16,E6:E16,H6:H16,B22:B32,E22:E32,H22:H32),1)</f>
        <v>2</v>
      </c>
      <c r="D6" s="19">
        <v>201</v>
      </c>
      <c r="E6" s="24">
        <v>3.62</v>
      </c>
      <c r="F6" s="8">
        <f>RANK(E6,(B5:B15,E5:E15,H5:H15,B21:B31,E21:E31,H21:H31),1)</f>
        <v>19</v>
      </c>
      <c r="G6" s="10">
        <v>301</v>
      </c>
      <c r="H6" s="24">
        <v>3.19</v>
      </c>
      <c r="I6" s="8">
        <f>RANK(H6,(B6:B16,E6:E16,H6:H16,B22:B32,E22:E32,H22:H32),1)</f>
        <v>13</v>
      </c>
    </row>
    <row r="7" spans="1:9" ht="15">
      <c r="A7" s="10">
        <v>102</v>
      </c>
      <c r="B7" s="23">
        <v>2.97</v>
      </c>
      <c r="C7" s="8">
        <f>RANK(B7,(B6:B16,E6:E16,H6:H16,B22:B32,E22:E32,H22:H32),1)</f>
        <v>10</v>
      </c>
      <c r="D7" s="19">
        <f aca="true" t="shared" si="0" ref="D7:D16">D6+1</f>
        <v>202</v>
      </c>
      <c r="E7" s="24">
        <v>3.38</v>
      </c>
      <c r="F7" s="8">
        <f>RANK(E7,(B6:B16,E6:E16,H6:H16,B22:B32,E22:E32,H22:H32),1)</f>
        <v>15</v>
      </c>
      <c r="G7" s="10">
        <f aca="true" t="shared" si="1" ref="G7:G16">G6+1</f>
        <v>302</v>
      </c>
      <c r="H7" s="24">
        <v>9.13</v>
      </c>
      <c r="I7" s="8">
        <f>RANK(H7,(B6:B16,E6:E16,H6:H16,B22:B32,E22:E32,H22:H32),1)</f>
        <v>25</v>
      </c>
    </row>
    <row r="8" spans="1:10" ht="15">
      <c r="A8" s="10">
        <v>103</v>
      </c>
      <c r="B8" s="23">
        <v>2.97</v>
      </c>
      <c r="C8" s="8">
        <f>RANK(B8,(B6:B16,E6:E16,H6:H16,B22:B32,E22:E32,H22:H32),1)</f>
        <v>10</v>
      </c>
      <c r="D8" s="19">
        <f t="shared" si="0"/>
        <v>203</v>
      </c>
      <c r="E8" s="24">
        <v>4.25</v>
      </c>
      <c r="F8" s="8">
        <f>RANK(E8,(B6:B16,E6:E16,H6:H16,B22:B32,E22:E32,H22:H32),1)</f>
        <v>21</v>
      </c>
      <c r="G8" s="10">
        <f t="shared" si="1"/>
        <v>303</v>
      </c>
      <c r="H8" s="24">
        <v>100</v>
      </c>
      <c r="I8" s="8">
        <f>RANK(H8,(B6:B16,E6:E16,H6:H16,B22:B32,E22:E32,H22:H32),1)</f>
        <v>28</v>
      </c>
      <c r="J8" s="7"/>
    </row>
    <row r="9" spans="1:9" ht="15">
      <c r="A9" s="8">
        <v>104</v>
      </c>
      <c r="B9" s="23">
        <v>2.03</v>
      </c>
      <c r="C9" s="8">
        <f>RANK(B9,(B6:B16,E6:E16,H6:H16,B22:B32,E22:E32,H22:H32),1)</f>
        <v>1</v>
      </c>
      <c r="D9" s="18">
        <f t="shared" si="0"/>
        <v>204</v>
      </c>
      <c r="E9" s="24">
        <v>2.6</v>
      </c>
      <c r="F9" s="8">
        <f>RANK(E9,(B6:B16,E6:E16,H6:H16,B22:B32,E22:E32,H22:H32),1)</f>
        <v>5</v>
      </c>
      <c r="G9" s="8">
        <f t="shared" si="1"/>
        <v>304</v>
      </c>
      <c r="H9" s="24">
        <v>2.38</v>
      </c>
      <c r="I9" s="8">
        <f>RANK(H9,(B6:B16,E6:E16,H6:H16,B22:B32,E22:E32,H22:H32),1)</f>
        <v>4</v>
      </c>
    </row>
    <row r="10" spans="1:9" ht="15">
      <c r="A10" s="8">
        <v>105</v>
      </c>
      <c r="B10" s="23">
        <v>3.43</v>
      </c>
      <c r="C10" s="8">
        <f>RANK(B10,(B6:B16,E6:E16,H6:H16,B22:B32,E22:E32,H22:H32),1)</f>
        <v>17</v>
      </c>
      <c r="D10" s="18">
        <f t="shared" si="0"/>
        <v>205</v>
      </c>
      <c r="E10" s="24">
        <v>100</v>
      </c>
      <c r="F10" s="8">
        <f>RANK(E10,(B6:B16,E6:E16,H6:H16,B22:B32,E22:E32,H22:H32),1)</f>
        <v>28</v>
      </c>
      <c r="G10" s="8">
        <f t="shared" si="1"/>
        <v>305</v>
      </c>
      <c r="H10" s="24">
        <v>100</v>
      </c>
      <c r="I10" s="8">
        <f>RANK(H10,(B6:B16,E6:E16,H6:H16,B22:B32,E22:E32,H22:H32),1)</f>
        <v>28</v>
      </c>
    </row>
    <row r="11" spans="1:9" ht="15">
      <c r="A11" s="8">
        <v>106</v>
      </c>
      <c r="B11" s="23">
        <v>100</v>
      </c>
      <c r="C11" s="8">
        <f>RANK(B11,(B6:B16,E6:E16,H6:H16,B22:B32,E22:E32,H22:H32),1)</f>
        <v>28</v>
      </c>
      <c r="D11" s="18">
        <f t="shared" si="0"/>
        <v>206</v>
      </c>
      <c r="E11" s="24">
        <v>100</v>
      </c>
      <c r="F11" s="8">
        <f>RANK(E11,(B6:B16,E6:E16,H6:H16,B22:B32,E22:E32,H22:H32),1)</f>
        <v>28</v>
      </c>
      <c r="G11" s="8">
        <f t="shared" si="1"/>
        <v>306</v>
      </c>
      <c r="H11" s="24">
        <v>100</v>
      </c>
      <c r="I11" s="8">
        <f>RANK(H11,(B6:B16,E6:E16,H6:H16,B22:B32,E22:E32,H22:H32),1)</f>
        <v>28</v>
      </c>
    </row>
    <row r="12" spans="1:9" ht="15">
      <c r="A12" s="8">
        <v>107</v>
      </c>
      <c r="B12" s="23">
        <v>100</v>
      </c>
      <c r="C12" s="8">
        <f>RANK(B12,(B6:B16,E6:E16,H6:H16,B22:B32,E22:E32,H22:H32),1)</f>
        <v>28</v>
      </c>
      <c r="D12" s="18">
        <f t="shared" si="0"/>
        <v>207</v>
      </c>
      <c r="E12" s="24">
        <v>100</v>
      </c>
      <c r="F12" s="8">
        <f>RANK(E12,(B6:B16,E6:E16,H6:H16,B22:B32,E22:E32,H22:H32),1)</f>
        <v>28</v>
      </c>
      <c r="G12" s="8">
        <f t="shared" si="1"/>
        <v>307</v>
      </c>
      <c r="H12" s="24">
        <v>100</v>
      </c>
      <c r="I12" s="8">
        <f>RANK(H12,(B6:B16,E6:E16,H6:H16,B22:B32,E22:E32,H22:H32),1)</f>
        <v>28</v>
      </c>
    </row>
    <row r="13" spans="1:9" ht="15">
      <c r="A13" s="8">
        <v>108</v>
      </c>
      <c r="B13" s="23">
        <v>19.44</v>
      </c>
      <c r="C13" s="8">
        <f>RANK(B13,(B6:B16,E6:E16,H6:H16,B22:B32,E22:E32,H22:H32),1)</f>
        <v>27</v>
      </c>
      <c r="D13" s="18">
        <f t="shared" si="0"/>
        <v>208</v>
      </c>
      <c r="E13" s="24">
        <v>100</v>
      </c>
      <c r="F13" s="8">
        <f>RANK(E13,(B6:B16,E6:E16,H6:H16,B22:B32,E22:E32,H22:H32),1)</f>
        <v>28</v>
      </c>
      <c r="G13" s="8">
        <f t="shared" si="1"/>
        <v>308</v>
      </c>
      <c r="H13" s="24">
        <v>100</v>
      </c>
      <c r="I13" s="8">
        <f>RANK(H13,(B6:B16,E6:E16,H6:H16,B22:B32,E22:E32,H22:H32),1)</f>
        <v>28</v>
      </c>
    </row>
    <row r="14" spans="1:9" ht="15">
      <c r="A14" s="8">
        <v>109</v>
      </c>
      <c r="B14" s="23">
        <v>2.96</v>
      </c>
      <c r="C14" s="8">
        <f>RANK(B14,(B6:B16,E6:E16,H6:H16,B22:B32,E22:E32,H22:H32),1)</f>
        <v>9</v>
      </c>
      <c r="D14" s="18">
        <f t="shared" si="0"/>
        <v>209</v>
      </c>
      <c r="E14" s="24">
        <v>100</v>
      </c>
      <c r="F14" s="8">
        <f>RANK(E14,(B6:B16,E6:E16,H6:H16,B22:B32,E22:E32,H22:H32),1)</f>
        <v>28</v>
      </c>
      <c r="G14" s="8">
        <f t="shared" si="1"/>
        <v>309</v>
      </c>
      <c r="H14" s="24">
        <v>100</v>
      </c>
      <c r="I14" s="8">
        <f>RANK(H14,(B6:B16,E6:E16,H6:H16,B22:B32,E22:E32,H22:H32),1)</f>
        <v>28</v>
      </c>
    </row>
    <row r="15" spans="1:9" ht="15">
      <c r="A15" s="8">
        <v>110</v>
      </c>
      <c r="B15" s="23">
        <v>100</v>
      </c>
      <c r="C15" s="8">
        <f>RANK(B15,(B6:B16,E6:E16,H6:H16,B22:B32,E22:E32,H22:H32),1)</f>
        <v>28</v>
      </c>
      <c r="D15" s="18">
        <f t="shared" si="0"/>
        <v>210</v>
      </c>
      <c r="E15" s="24">
        <v>100</v>
      </c>
      <c r="F15" s="8">
        <f>RANK(E15,(B6:B16,E6:E16,H6:H16,B22:B32,E22:E32,H22:H32),1)</f>
        <v>28</v>
      </c>
      <c r="G15" s="8">
        <f t="shared" si="1"/>
        <v>310</v>
      </c>
      <c r="H15" s="24">
        <v>2.94</v>
      </c>
      <c r="I15" s="8">
        <f>RANK(H15,(B6:B16,E6:E16,H6:H16,B22:B32,E22:E32,H22:H32),1)</f>
        <v>8</v>
      </c>
    </row>
    <row r="16" spans="1:9" ht="15">
      <c r="A16" s="8">
        <v>111</v>
      </c>
      <c r="B16" s="23">
        <v>100</v>
      </c>
      <c r="C16" s="8">
        <f>RANK(B16,(B6:B16,E6:E16,H6:H16,B22:B32,E22:E32,H22:H32),1)</f>
        <v>28</v>
      </c>
      <c r="D16" s="18">
        <f t="shared" si="0"/>
        <v>211</v>
      </c>
      <c r="E16" s="24">
        <v>100</v>
      </c>
      <c r="F16" s="8">
        <f>RANK(E16,(B6:B16,E6:E16,H6:H16,B22:B32,E22:E32,H22:H32),1)</f>
        <v>28</v>
      </c>
      <c r="G16" s="8">
        <f t="shared" si="1"/>
        <v>311</v>
      </c>
      <c r="H16" s="24">
        <v>100</v>
      </c>
      <c r="I16" s="8">
        <f>RANK(H16,(B6:B16,E6:E16,H6:H16,B22:B32,E22:E32,H22:H32),1)</f>
        <v>28</v>
      </c>
    </row>
    <row r="17" spans="1:8" ht="15">
      <c r="A17" s="7"/>
      <c r="B17" s="7"/>
      <c r="C17" s="7"/>
      <c r="D17" s="7"/>
      <c r="E17" s="7"/>
      <c r="F17" s="7"/>
      <c r="G17" s="7"/>
      <c r="H17" s="7"/>
    </row>
    <row r="18" spans="1:8" ht="15">
      <c r="A18" s="7"/>
      <c r="B18" s="7"/>
      <c r="C18" s="7"/>
      <c r="D18" s="7"/>
      <c r="E18" s="7"/>
      <c r="F18" s="7"/>
      <c r="G18" s="7"/>
      <c r="H18" s="7"/>
    </row>
    <row r="19" spans="1:8" ht="15">
      <c r="A19" s="7"/>
      <c r="B19" s="7"/>
      <c r="C19" s="7"/>
      <c r="D19" s="7"/>
      <c r="E19" s="7"/>
      <c r="F19" s="7"/>
      <c r="G19" s="7"/>
      <c r="H19" s="7"/>
    </row>
    <row r="20" spans="1:8" ht="15">
      <c r="A20" s="6" t="s">
        <v>7</v>
      </c>
      <c r="B20" s="7"/>
      <c r="C20" s="7"/>
      <c r="D20" s="6" t="s">
        <v>8</v>
      </c>
      <c r="E20" s="7"/>
      <c r="F20" s="7"/>
      <c r="G20" s="6" t="s">
        <v>9</v>
      </c>
      <c r="H20" s="7"/>
    </row>
    <row r="21" spans="1:9" ht="15">
      <c r="A21" s="8" t="s">
        <v>5</v>
      </c>
      <c r="B21" s="9" t="s">
        <v>6</v>
      </c>
      <c r="C21" s="8" t="s">
        <v>35</v>
      </c>
      <c r="D21" s="8" t="s">
        <v>5</v>
      </c>
      <c r="E21" s="9" t="s">
        <v>6</v>
      </c>
      <c r="F21" s="8" t="s">
        <v>35</v>
      </c>
      <c r="G21" s="8" t="s">
        <v>5</v>
      </c>
      <c r="H21" s="9" t="s">
        <v>6</v>
      </c>
      <c r="I21" s="4" t="s">
        <v>35</v>
      </c>
    </row>
    <row r="22" spans="1:9" ht="15">
      <c r="A22" s="10">
        <v>401</v>
      </c>
      <c r="B22" s="24">
        <v>11.08</v>
      </c>
      <c r="C22" s="8">
        <f>RANK(B22,(B6:B16,E6:E16,H6:H16,B22:B32,E22:E32,H22:H32),1)</f>
        <v>26</v>
      </c>
      <c r="D22" s="10">
        <v>501</v>
      </c>
      <c r="E22" s="24">
        <v>5.75</v>
      </c>
      <c r="F22" s="8">
        <f>RANK(E22,(B6:B16,E6:E16,H6:H16,B22:B32,E22:E32,H22:H32),1)</f>
        <v>22</v>
      </c>
      <c r="G22" s="10">
        <v>601</v>
      </c>
      <c r="H22" s="24">
        <v>100</v>
      </c>
      <c r="I22" s="8">
        <f>RANK(H22,(B6:B16,E6:E16,H6:H16,B22:B32,E22:E32,H22:H32),1)</f>
        <v>28</v>
      </c>
    </row>
    <row r="23" spans="1:9" ht="15">
      <c r="A23" s="10">
        <f aca="true" t="shared" si="2" ref="A23:A32">A22+1</f>
        <v>402</v>
      </c>
      <c r="B23" s="24">
        <v>3.38</v>
      </c>
      <c r="C23" s="8">
        <f>RANK(B23,(B6:B16,E6:E16,H6:H16,B22:B32,E22:E32,H22:H32),1)</f>
        <v>15</v>
      </c>
      <c r="D23" s="10">
        <f aca="true" t="shared" si="3" ref="D23:D32">D22+1</f>
        <v>502</v>
      </c>
      <c r="E23" s="24">
        <v>2.87</v>
      </c>
      <c r="F23" s="8">
        <f>RANK(E23,(B6:B16,E6:E16,H6:H16,B22:B32,E22:E32,H22:H32),1)</f>
        <v>7</v>
      </c>
      <c r="G23" s="10">
        <f aca="true" t="shared" si="4" ref="G23:G32">G22+1</f>
        <v>602</v>
      </c>
      <c r="H23" s="24">
        <v>3.68</v>
      </c>
      <c r="I23" s="8">
        <f>RANK(H23,(B6:B16,E6:E16,H6:H16,B22:B32,E22:E32,H22:H32),1)</f>
        <v>20</v>
      </c>
    </row>
    <row r="24" spans="1:9" ht="15">
      <c r="A24" s="10">
        <f t="shared" si="2"/>
        <v>403</v>
      </c>
      <c r="B24" s="24">
        <v>100</v>
      </c>
      <c r="C24" s="8">
        <f>RANK(B24,(B6:B16,E6:E16,H6:H16,B22:B32,E22:E32,H22:H32),1)</f>
        <v>28</v>
      </c>
      <c r="D24" s="10">
        <f t="shared" si="3"/>
        <v>503</v>
      </c>
      <c r="E24" s="24">
        <v>100</v>
      </c>
      <c r="F24" s="8">
        <f>RANK(E24,(B6:B16,E6:E16,H6:H16,B22:B32,E22:E32,H22:H32),1)</f>
        <v>28</v>
      </c>
      <c r="G24" s="8">
        <f t="shared" si="4"/>
        <v>603</v>
      </c>
      <c r="H24" s="24">
        <v>100</v>
      </c>
      <c r="I24" s="8">
        <f>RANK(H24,(B6:B16,E6:E16,H6:H16,B22:B32,E22:E32,H22:H32),1)</f>
        <v>28</v>
      </c>
    </row>
    <row r="25" spans="1:9" ht="15">
      <c r="A25" s="8">
        <f t="shared" si="2"/>
        <v>404</v>
      </c>
      <c r="B25" s="24">
        <v>100</v>
      </c>
      <c r="C25" s="8">
        <f>RANK(B25,(B6:B16,E6:E16,H6:H16,B22:B32,E22:E32,H22:H32),1)</f>
        <v>28</v>
      </c>
      <c r="D25" s="8">
        <f t="shared" si="3"/>
        <v>504</v>
      </c>
      <c r="E25" s="24">
        <v>100</v>
      </c>
      <c r="F25" s="8">
        <f>RANK(E25,(B6:B16,E6:E16,H6:H16,B22:B32,E22:E32,H22:H32),1)</f>
        <v>28</v>
      </c>
      <c r="G25" s="8">
        <f t="shared" si="4"/>
        <v>604</v>
      </c>
      <c r="H25" s="24">
        <v>100</v>
      </c>
      <c r="I25" s="8">
        <f>RANK(H25,(B6:B16,E6:E16,H6:H16,B22:B32,E22:E32,H22:H32),1)</f>
        <v>28</v>
      </c>
    </row>
    <row r="26" spans="1:9" ht="15">
      <c r="A26" s="8">
        <f t="shared" si="2"/>
        <v>405</v>
      </c>
      <c r="B26" s="24">
        <v>100</v>
      </c>
      <c r="C26" s="8">
        <f>RANK(B26,(B6:B16,E6:E16,H6:H16,B22:B32,E22:E32,H22:H32),1)</f>
        <v>28</v>
      </c>
      <c r="D26" s="8">
        <f t="shared" si="3"/>
        <v>505</v>
      </c>
      <c r="E26" s="24">
        <v>100</v>
      </c>
      <c r="F26" s="8">
        <f>RANK(E26,(B6:B16,E6:E16,H6:H16,B22:B32,E22:E32,H22:H32),1)</f>
        <v>28</v>
      </c>
      <c r="G26" s="8">
        <f t="shared" si="4"/>
        <v>605</v>
      </c>
      <c r="H26" s="24">
        <v>100</v>
      </c>
      <c r="I26" s="8">
        <f>RANK(H26,(B6:B16,E6:E16,H6:H16,B22:B32,E22:E32,H22:H32),1)</f>
        <v>28</v>
      </c>
    </row>
    <row r="27" spans="1:9" ht="15">
      <c r="A27" s="8">
        <f t="shared" si="2"/>
        <v>406</v>
      </c>
      <c r="B27" s="24">
        <v>100</v>
      </c>
      <c r="C27" s="8">
        <f>RANK(B27,(B6:B16,E6:E16,H6:H16,B22:B32,E22:E32,H22:H32),1)</f>
        <v>28</v>
      </c>
      <c r="D27" s="8">
        <f t="shared" si="3"/>
        <v>506</v>
      </c>
      <c r="E27" s="24">
        <v>100</v>
      </c>
      <c r="F27" s="8">
        <f>RANK(E27,(B6:B16,E6:E16,H6:H16,B22:B32,E22:E32,H22:H32),1)</f>
        <v>28</v>
      </c>
      <c r="G27" s="8">
        <f t="shared" si="4"/>
        <v>606</v>
      </c>
      <c r="H27" s="24">
        <v>100</v>
      </c>
      <c r="I27" s="8">
        <f>RANK(H27,(B6:B16,E6:E16,H6:H16,B22:B32,E22:E32,H22:H32),1)</f>
        <v>28</v>
      </c>
    </row>
    <row r="28" spans="1:9" ht="15">
      <c r="A28" s="8">
        <f t="shared" si="2"/>
        <v>407</v>
      </c>
      <c r="B28" s="24">
        <v>100</v>
      </c>
      <c r="C28" s="8">
        <f>RANK(B28,(B6:B16,E6:E16,H6:H16,B22:B32,E22:E32,H22:H32),1)</f>
        <v>28</v>
      </c>
      <c r="D28" s="8">
        <f t="shared" si="3"/>
        <v>507</v>
      </c>
      <c r="E28" s="24">
        <v>6.67</v>
      </c>
      <c r="F28" s="8">
        <f>RANK(E28,(B6:B16,E6:E16,H6:H16,B22:B32,E22:E32,H22:H32),1)</f>
        <v>24</v>
      </c>
      <c r="G28" s="8">
        <f t="shared" si="4"/>
        <v>607</v>
      </c>
      <c r="H28" s="24">
        <v>3.35</v>
      </c>
      <c r="I28" s="8">
        <f>RANK(H28,(B6:B16,E6:E16,H6:H16,B22:B32,E22:E32,H22:H32),1)</f>
        <v>14</v>
      </c>
    </row>
    <row r="29" spans="1:9" ht="15">
      <c r="A29" s="8">
        <f t="shared" si="2"/>
        <v>408</v>
      </c>
      <c r="B29" s="24">
        <v>6.25</v>
      </c>
      <c r="C29" s="8">
        <f>RANK(B29,(B6:B16,E6:E16,H6:H16,B22:B32,E22:E32,H22:H32),1)</f>
        <v>23</v>
      </c>
      <c r="D29" s="8">
        <f t="shared" si="3"/>
        <v>508</v>
      </c>
      <c r="E29" s="24">
        <v>2.31</v>
      </c>
      <c r="F29" s="8">
        <f>RANK(E29,(B6:B16,E6:E16,H6:H16,B22:B32,E22:E32,H22:H32),1)</f>
        <v>3</v>
      </c>
      <c r="G29" s="8">
        <f t="shared" si="4"/>
        <v>608</v>
      </c>
      <c r="H29" s="24">
        <v>100</v>
      </c>
      <c r="I29" s="8">
        <f>RANK(H29,(B6:B16,E6:E16,H6:H16,B22:B32,E22:E32,H22:H32),1)</f>
        <v>28</v>
      </c>
    </row>
    <row r="30" spans="1:9" ht="15">
      <c r="A30" s="8">
        <f t="shared" si="2"/>
        <v>409</v>
      </c>
      <c r="B30" s="24">
        <v>2.69</v>
      </c>
      <c r="C30" s="8">
        <f>RANK(B30,(B6:B16,E6:E16,H6:H16,B22:B32,E22:E32,H22:H32),1)</f>
        <v>6</v>
      </c>
      <c r="D30" s="8">
        <f t="shared" si="3"/>
        <v>509</v>
      </c>
      <c r="E30" s="24">
        <v>100</v>
      </c>
      <c r="F30" s="8">
        <f>RANK(E30,(B6:B16,E6:E16,H6:H16,B22:B32,E22:E32,H22:H32),1)</f>
        <v>28</v>
      </c>
      <c r="G30" s="8">
        <f t="shared" si="4"/>
        <v>609</v>
      </c>
      <c r="H30" s="24">
        <v>3</v>
      </c>
      <c r="I30" s="8">
        <f>RANK(H30,(B6:B16,E6:E16,H6:H16,B22:B32,E22:E32,H22:H32),1)</f>
        <v>12</v>
      </c>
    </row>
    <row r="31" spans="1:9" ht="15">
      <c r="A31" s="8">
        <f t="shared" si="2"/>
        <v>410</v>
      </c>
      <c r="B31" s="24">
        <v>100</v>
      </c>
      <c r="C31" s="8">
        <f>RANK(B31,(B6:B16,E6:E16,H6:H16,B22:B32,E22:E32,H22:H32),1)</f>
        <v>28</v>
      </c>
      <c r="D31" s="8">
        <f t="shared" si="3"/>
        <v>510</v>
      </c>
      <c r="E31" s="24">
        <v>100</v>
      </c>
      <c r="F31" s="8">
        <f>RANK(E31,(B6:B16,E6:E16,H6:H16,B22:B32,E22:E32,H22:H32),1)</f>
        <v>28</v>
      </c>
      <c r="G31" s="8">
        <f t="shared" si="4"/>
        <v>610</v>
      </c>
      <c r="H31" s="24">
        <v>3.53</v>
      </c>
      <c r="I31" s="8">
        <f>RANK(H31,(B6:B16,E6:E16,H6:H16,B22:B32,E22:E32,H22:H32),1)</f>
        <v>18</v>
      </c>
    </row>
    <row r="32" spans="1:9" ht="15">
      <c r="A32" s="8">
        <f t="shared" si="2"/>
        <v>411</v>
      </c>
      <c r="B32" s="24">
        <v>100</v>
      </c>
      <c r="C32" s="8">
        <f>RANK(B32,(B6:B16,E6:E16,H6:H16,B22:B32,E22:E32,H22:H32),1)</f>
        <v>28</v>
      </c>
      <c r="D32" s="8">
        <f t="shared" si="3"/>
        <v>511</v>
      </c>
      <c r="E32" s="24">
        <v>100</v>
      </c>
      <c r="F32" s="8">
        <f>RANK(E32,(B6:B16,E6:E16,H6:H16,B22:B32,E22:E32,H22:H32),1)</f>
        <v>28</v>
      </c>
      <c r="G32" s="8">
        <f t="shared" si="4"/>
        <v>611</v>
      </c>
      <c r="H32" s="24">
        <v>100</v>
      </c>
      <c r="I32" s="8">
        <f>RANK(H32,(B6:B16,E6:E16,H6:H16,B22:B32,E22:E32,H22:H32),1)</f>
        <v>28</v>
      </c>
    </row>
    <row r="33" spans="1:8" ht="15">
      <c r="A33" s="7"/>
      <c r="B33" s="7"/>
      <c r="C33" s="7"/>
      <c r="D33" s="7"/>
      <c r="E33" s="7"/>
      <c r="F33" s="7"/>
      <c r="G33" s="7"/>
      <c r="H33" s="7"/>
    </row>
    <row r="34" spans="1:8" ht="15">
      <c r="A34" s="11" t="s">
        <v>10</v>
      </c>
      <c r="B34" s="8"/>
      <c r="C34" s="7"/>
      <c r="D34" s="7"/>
      <c r="E34" s="7"/>
      <c r="F34" s="7"/>
      <c r="G34" s="7"/>
      <c r="H34" s="7"/>
    </row>
    <row r="35" spans="1:8" ht="15">
      <c r="A35" s="9" t="s">
        <v>11</v>
      </c>
      <c r="B35" s="8">
        <f>MIN(B6:B16)</f>
        <v>2.03</v>
      </c>
      <c r="C35" s="7"/>
      <c r="D35" s="7"/>
      <c r="E35" s="7"/>
      <c r="F35" s="7"/>
      <c r="G35" s="7"/>
      <c r="H35" s="7"/>
    </row>
    <row r="36" spans="1:8" ht="15.75" thickBot="1">
      <c r="A36" s="9" t="s">
        <v>12</v>
      </c>
      <c r="B36" s="8">
        <f>MIN(E6:E16)</f>
        <v>2.6</v>
      </c>
      <c r="C36" s="7"/>
      <c r="D36" s="7"/>
      <c r="E36" s="7"/>
      <c r="F36" s="7"/>
      <c r="G36" s="7"/>
      <c r="H36" s="7"/>
    </row>
    <row r="37" spans="1:8" ht="15.75" thickBot="1">
      <c r="A37" s="9" t="s">
        <v>13</v>
      </c>
      <c r="B37" s="8">
        <f>MIN(H6:H16)</f>
        <v>2.38</v>
      </c>
      <c r="C37" s="7"/>
      <c r="D37" s="7"/>
      <c r="E37" s="12" t="s">
        <v>14</v>
      </c>
      <c r="F37" s="13"/>
      <c r="G37" s="14">
        <f>MIN(B35:B40)</f>
        <v>2.03</v>
      </c>
      <c r="H37" s="7"/>
    </row>
    <row r="38" spans="1:8" ht="15">
      <c r="A38" s="9" t="s">
        <v>15</v>
      </c>
      <c r="B38" s="8">
        <f>MIN(B22:B32)</f>
        <v>2.69</v>
      </c>
      <c r="C38" s="7"/>
      <c r="D38" s="7"/>
      <c r="E38" s="7"/>
      <c r="F38" s="7"/>
      <c r="G38" s="7"/>
      <c r="H38" s="7"/>
    </row>
    <row r="39" spans="1:8" ht="15">
      <c r="A39" s="9" t="s">
        <v>16</v>
      </c>
      <c r="B39" s="8">
        <f>MIN(E22:E32)</f>
        <v>2.31</v>
      </c>
      <c r="C39" s="7"/>
      <c r="D39" s="7"/>
      <c r="E39" s="7"/>
      <c r="F39" s="7"/>
      <c r="G39" s="7"/>
      <c r="H39" s="7"/>
    </row>
    <row r="40" spans="1:8" ht="15">
      <c r="A40" s="9" t="s">
        <v>17</v>
      </c>
      <c r="B40" s="8">
        <f>MIN(H22:H32)</f>
        <v>3</v>
      </c>
      <c r="C40" s="7"/>
      <c r="D40" s="7"/>
      <c r="E40" s="7"/>
      <c r="F40" s="7"/>
      <c r="G40" s="7"/>
      <c r="H40" s="7"/>
    </row>
  </sheetData>
  <sheetProtection password="CDA3" sheet="1" objects="1" scenarios="1" select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4">
      <selection activeCell="H32" sqref="H32"/>
    </sheetView>
  </sheetViews>
  <sheetFormatPr defaultColWidth="11.421875" defaultRowHeight="12.75"/>
  <cols>
    <col min="1" max="1" width="10.7109375" style="0" customWidth="1"/>
    <col min="2" max="2" width="9.140625" style="0" customWidth="1"/>
    <col min="3" max="3" width="12.57421875" style="0" customWidth="1"/>
    <col min="4" max="4" width="9.7109375" style="0" customWidth="1"/>
    <col min="5" max="5" width="10.140625" style="0" customWidth="1"/>
    <col min="6" max="6" width="13.00390625" style="0" customWidth="1"/>
    <col min="7" max="8" width="11.57421875" style="0" customWidth="1"/>
    <col min="9" max="9" width="13.28125" style="0" customWidth="1"/>
    <col min="10" max="16384" width="11.57421875" style="0" customWidth="1"/>
  </cols>
  <sheetData>
    <row r="1" ht="20.25">
      <c r="A1" s="5" t="s">
        <v>18</v>
      </c>
    </row>
    <row r="2" ht="12.75">
      <c r="D2" t="s">
        <v>36</v>
      </c>
    </row>
    <row r="4" spans="1:8" ht="15">
      <c r="A4" s="6" t="s">
        <v>24</v>
      </c>
      <c r="B4" s="7"/>
      <c r="C4" s="7"/>
      <c r="D4" s="6" t="s">
        <v>25</v>
      </c>
      <c r="E4" s="7"/>
      <c r="F4" s="7"/>
      <c r="G4" s="6" t="s">
        <v>26</v>
      </c>
      <c r="H4" s="7"/>
    </row>
    <row r="5" spans="1:9" ht="15">
      <c r="A5" s="8" t="s">
        <v>5</v>
      </c>
      <c r="B5" s="9" t="s">
        <v>30</v>
      </c>
      <c r="C5" s="8" t="s">
        <v>35</v>
      </c>
      <c r="D5" s="8" t="s">
        <v>5</v>
      </c>
      <c r="E5" s="9" t="s">
        <v>31</v>
      </c>
      <c r="F5" s="8" t="s">
        <v>35</v>
      </c>
      <c r="G5" s="8" t="s">
        <v>5</v>
      </c>
      <c r="H5" s="9" t="s">
        <v>31</v>
      </c>
      <c r="I5" s="8" t="s">
        <v>35</v>
      </c>
    </row>
    <row r="6" spans="1:9" ht="15">
      <c r="A6" s="8">
        <v>101</v>
      </c>
      <c r="B6" s="24">
        <v>12</v>
      </c>
      <c r="C6" s="8">
        <f>RANK(B6,($B$6:$B$16,$E$6:$E$16,$H$6:$H$16,$B$22:$B$32,$E$22:$E$32,$H$22:$H$32),0)</f>
        <v>11</v>
      </c>
      <c r="D6" s="8">
        <v>201</v>
      </c>
      <c r="E6" s="24">
        <v>15</v>
      </c>
      <c r="F6" s="8">
        <f>RANK(E6,($B$6:$B$16,$E$6:$E$16,$H$6:$H$16,$B$22:$B$32,$E$22:$E$32,$H$22:$H$32),0)</f>
        <v>1</v>
      </c>
      <c r="G6" s="8">
        <v>301</v>
      </c>
      <c r="H6" s="24"/>
      <c r="I6" s="8">
        <f>RANK(H6,($B$6:$B$16,$E$6:$E$16,$H$6:$H$16,$B$22:$B$32,$E$22:$E$32,$H$22:$H$32),0)</f>
        <v>36</v>
      </c>
    </row>
    <row r="7" spans="1:9" ht="15">
      <c r="A7" s="8">
        <v>102</v>
      </c>
      <c r="B7" s="24">
        <v>11</v>
      </c>
      <c r="C7" s="8">
        <f>RANK(B7,($B$6:$B$16,$E$6:$E$16,$H$6:$H$16,$B$22:$B$32,$E$22:$E$32,$H$22:$H$32),0)</f>
        <v>21</v>
      </c>
      <c r="D7" s="8">
        <f aca="true" t="shared" si="0" ref="D7:D16">D6+1</f>
        <v>202</v>
      </c>
      <c r="E7" s="24">
        <v>12</v>
      </c>
      <c r="F7" s="8">
        <f>RANK(E7,($B$6:$B$16,$E$6:$E$16,$H$6:$H$16,$B$22:$B$32,$E$22:$E$32,$H$22:$H$32),0)</f>
        <v>11</v>
      </c>
      <c r="G7" s="8">
        <f aca="true" t="shared" si="1" ref="G7:G16">G6+1</f>
        <v>302</v>
      </c>
      <c r="H7" s="24">
        <v>14</v>
      </c>
      <c r="I7" s="8">
        <f>RANK(H7,($B$6:$B$16,$E$6:$E$16,$H$6:$H$16,$B$22:$B$32,$E$22:$E$32,$H$22:$H$32),0)</f>
        <v>2</v>
      </c>
    </row>
    <row r="8" spans="1:9" ht="15">
      <c r="A8" s="8">
        <v>103</v>
      </c>
      <c r="B8" s="24">
        <v>12</v>
      </c>
      <c r="C8" s="8">
        <f>RANK(B8,($B$6:$B$16,$E$6:$E$16,$H$6:$H$16,$B$22:$B$32,$E$22:$E$32,$H$22:$H$32),0)</f>
        <v>11</v>
      </c>
      <c r="D8" s="8">
        <f t="shared" si="0"/>
        <v>203</v>
      </c>
      <c r="E8" s="24">
        <v>11</v>
      </c>
      <c r="F8" s="8">
        <f>RANK(E8,($B$6:$B$16,$E$6:$E$16,$H$6:$H$16,$B$22:$B$32,$E$22:$E$32,$H$22:$H$32),0)</f>
        <v>21</v>
      </c>
      <c r="G8" s="8">
        <f t="shared" si="1"/>
        <v>303</v>
      </c>
      <c r="H8" s="24">
        <v>12</v>
      </c>
      <c r="I8" s="8">
        <f>RANK(H8,($B$6:$B$16,$E$6:$E$16,$H$6:$H$16,$B$22:$B$32,$E$22:$E$32,$H$22:$H$32),0)</f>
        <v>11</v>
      </c>
    </row>
    <row r="9" spans="1:9" ht="15">
      <c r="A9" s="8">
        <v>104</v>
      </c>
      <c r="B9" s="24">
        <v>10</v>
      </c>
      <c r="C9" s="8">
        <f>RANK(B9,($B$6:$B$16,$E$6:$E$16,$H$6:$H$16,$B$22:$B$32,$E$22:$E$32,$H$22:$H$32),0)</f>
        <v>25</v>
      </c>
      <c r="D9" s="8">
        <f t="shared" si="0"/>
        <v>204</v>
      </c>
      <c r="E9" s="24">
        <v>8</v>
      </c>
      <c r="F9" s="8">
        <f>RANK(E9,($B$6:$B$16,$E$6:$E$16,$H$6:$H$16,$B$22:$B$32,$E$22:$E$32,$H$22:$H$32),0)</f>
        <v>30</v>
      </c>
      <c r="G9" s="8">
        <f t="shared" si="1"/>
        <v>304</v>
      </c>
      <c r="H9" s="24">
        <v>14</v>
      </c>
      <c r="I9" s="8">
        <f>RANK(H9,($B$6:$B$16,$E$6:$E$16,$H$6:$H$16,$B$22:$B$32,$E$22:$E$32,$H$22:$H$32),0)</f>
        <v>2</v>
      </c>
    </row>
    <row r="10" spans="1:9" ht="15">
      <c r="A10" s="8">
        <v>105</v>
      </c>
      <c r="B10" s="24">
        <v>12</v>
      </c>
      <c r="C10" s="8">
        <f>RANK(B10,($B$6:$B$16,$E$6:$E$16,$H$6:$H$16,$B$22:$B$32,$E$22:$E$32,$H$22:$H$32),0)</f>
        <v>11</v>
      </c>
      <c r="D10" s="8">
        <f t="shared" si="0"/>
        <v>205</v>
      </c>
      <c r="E10" s="24"/>
      <c r="F10" s="8">
        <f>RANK(E10,($B$6:$B$16,$E$6:$E$16,$H$6:$H$16,$B$22:$B$32,$E$22:$E$32,$H$22:$H$32),0)</f>
        <v>36</v>
      </c>
      <c r="G10" s="8">
        <f t="shared" si="1"/>
        <v>305</v>
      </c>
      <c r="H10" s="24"/>
      <c r="I10" s="8">
        <f>RANK(H10,($B$6:$B$16,$E$6:$E$16,$H$6:$H$16,$B$22:$B$32,$E$22:$E$32,$H$22:$H$32),0)</f>
        <v>36</v>
      </c>
    </row>
    <row r="11" spans="1:9" ht="15">
      <c r="A11" s="8">
        <v>106</v>
      </c>
      <c r="B11" s="24">
        <v>0</v>
      </c>
      <c r="C11" s="8">
        <f>RANK(B11,($B$6:$B$16,$E$6:$E$16,$H$6:$H$16,$B$22:$B$32,$E$22:$E$32,$H$22:$H$32),0)</f>
        <v>36</v>
      </c>
      <c r="D11" s="8">
        <f t="shared" si="0"/>
        <v>206</v>
      </c>
      <c r="E11" s="24"/>
      <c r="F11" s="8">
        <f>RANK(E11,($B$6:$B$16,$E$6:$E$16,$H$6:$H$16,$B$22:$B$32,$E$22:$E$32,$H$22:$H$32),0)</f>
        <v>36</v>
      </c>
      <c r="G11" s="8">
        <f t="shared" si="1"/>
        <v>306</v>
      </c>
      <c r="H11" s="24"/>
      <c r="I11" s="8">
        <f>RANK(H11,($B$6:$B$16,$E$6:$E$16,$H$6:$H$16,$B$22:$B$32,$E$22:$E$32,$H$22:$H$32),0)</f>
        <v>36</v>
      </c>
    </row>
    <row r="12" spans="1:9" ht="15">
      <c r="A12" s="8">
        <v>107</v>
      </c>
      <c r="B12" s="24">
        <v>0</v>
      </c>
      <c r="C12" s="8">
        <f>RANK(B12,($B$6:$B$16,$E$6:$E$16,$H$6:$H$16,$B$22:$B$32,$E$22:$E$32,$H$22:$H$32),0)</f>
        <v>36</v>
      </c>
      <c r="D12" s="8">
        <f t="shared" si="0"/>
        <v>207</v>
      </c>
      <c r="E12" s="24"/>
      <c r="F12" s="8">
        <f>RANK(E12,($B$6:$B$16,$E$6:$E$16,$H$6:$H$16,$B$22:$B$32,$E$22:$E$32,$H$22:$H$32),0)</f>
        <v>36</v>
      </c>
      <c r="G12" s="8">
        <f t="shared" si="1"/>
        <v>307</v>
      </c>
      <c r="H12" s="24"/>
      <c r="I12" s="8">
        <f>RANK(H12,($B$6:$B$16,$E$6:$E$16,$H$6:$H$16,$B$22:$B$32,$E$22:$E$32,$H$22:$H$32),0)</f>
        <v>36</v>
      </c>
    </row>
    <row r="13" spans="1:9" ht="15">
      <c r="A13" s="8">
        <v>108</v>
      </c>
      <c r="B13" s="24">
        <v>14</v>
      </c>
      <c r="C13" s="8">
        <f>RANK(B13,($B$6:$B$16,$E$6:$E$16,$H$6:$H$16,$B$22:$B$32,$E$22:$E$32,$H$22:$H$32),0)</f>
        <v>2</v>
      </c>
      <c r="D13" s="8">
        <f t="shared" si="0"/>
        <v>208</v>
      </c>
      <c r="E13" s="24"/>
      <c r="F13" s="8">
        <f>RANK(E13,($B$6:$B$16,$E$6:$E$16,$H$6:$H$16,$B$22:$B$32,$E$22:$E$32,$H$22:$H$32),0)</f>
        <v>36</v>
      </c>
      <c r="G13" s="8">
        <f t="shared" si="1"/>
        <v>308</v>
      </c>
      <c r="H13" s="24"/>
      <c r="I13" s="8">
        <f>RANK(H13,($B$6:$B$16,$E$6:$E$16,$H$6:$H$16,$B$22:$B$32,$E$22:$E$32,$H$22:$H$32),0)</f>
        <v>36</v>
      </c>
    </row>
    <row r="14" spans="1:9" ht="15">
      <c r="A14" s="8">
        <v>109</v>
      </c>
      <c r="B14" s="24">
        <v>0</v>
      </c>
      <c r="C14" s="8">
        <f>RANK(B14,($B$6:$B$16,$E$6:$E$16,$H$6:$H$16,$B$22:$B$32,$E$22:$E$32,$H$22:$H$32),0)</f>
        <v>36</v>
      </c>
      <c r="D14" s="8">
        <f t="shared" si="0"/>
        <v>209</v>
      </c>
      <c r="E14" s="24">
        <v>13</v>
      </c>
      <c r="F14" s="8">
        <f>RANK(E14,($B$6:$B$16,$E$6:$E$16,$H$6:$H$16,$B$22:$B$32,$E$22:$E$32,$H$22:$H$32),0)</f>
        <v>8</v>
      </c>
      <c r="G14" s="8">
        <f t="shared" si="1"/>
        <v>309</v>
      </c>
      <c r="H14" s="24"/>
      <c r="I14" s="8">
        <f>RANK(H14,($B$6:$B$16,$E$6:$E$16,$H$6:$H$16,$B$22:$B$32,$E$22:$E$32,$H$22:$H$32),0)</f>
        <v>36</v>
      </c>
    </row>
    <row r="15" spans="1:9" ht="15">
      <c r="A15" s="8">
        <v>110</v>
      </c>
      <c r="B15" s="24">
        <v>8</v>
      </c>
      <c r="C15" s="8">
        <f>RANK(B15,($B$6:$B$16,$E$6:$E$16,$H$6:$H$16,$B$22:$B$32,$E$22:$E$32,$H$22:$H$32),0)</f>
        <v>30</v>
      </c>
      <c r="D15" s="8">
        <f t="shared" si="0"/>
        <v>210</v>
      </c>
      <c r="E15" s="24">
        <v>14</v>
      </c>
      <c r="F15" s="8">
        <f>RANK(E15,($B$6:$B$16,$E$6:$E$16,$H$6:$H$16,$B$22:$B$32,$E$22:$E$32,$H$22:$H$32),0)</f>
        <v>2</v>
      </c>
      <c r="G15" s="8">
        <f t="shared" si="1"/>
        <v>310</v>
      </c>
      <c r="H15" s="24">
        <v>11</v>
      </c>
      <c r="I15" s="8">
        <f>RANK(H15,($B$6:$B$16,$E$6:$E$16,$H$6:$H$16,$B$22:$B$32,$E$22:$E$32,$H$22:$H$32),0)</f>
        <v>21</v>
      </c>
    </row>
    <row r="16" spans="1:9" ht="15">
      <c r="A16" s="8">
        <v>111</v>
      </c>
      <c r="B16" s="24">
        <v>13</v>
      </c>
      <c r="C16" s="8">
        <f>RANK(B16,($B$6:$B$16,$E$6:$E$16,$H$6:$H$16,$B$22:$B$32,$E$22:$E$32,$H$22:$H$32),0)</f>
        <v>8</v>
      </c>
      <c r="D16" s="8">
        <f t="shared" si="0"/>
        <v>211</v>
      </c>
      <c r="E16" s="24"/>
      <c r="F16" s="8">
        <f>RANK(E16,($B$6:$B$16,$E$6:$E$16,$H$6:$H$16,$B$22:$B$32,$E$22:$E$32,$H$22:$H$32),0)</f>
        <v>36</v>
      </c>
      <c r="G16" s="8">
        <f t="shared" si="1"/>
        <v>311</v>
      </c>
      <c r="H16" s="24"/>
      <c r="I16" s="8">
        <f>RANK(H16,($B$6:$B$16,$E$6:$E$16,$H$6:$H$16,$B$22:$B$32,$E$22:$E$32,$H$22:$H$32),0)</f>
        <v>36</v>
      </c>
    </row>
    <row r="17" spans="1:8" ht="15">
      <c r="A17" s="7"/>
      <c r="B17" s="7"/>
      <c r="C17" s="7"/>
      <c r="D17" s="7"/>
      <c r="E17" s="7"/>
      <c r="F17" s="7"/>
      <c r="G17" s="7"/>
      <c r="H17" s="7"/>
    </row>
    <row r="18" spans="1:8" ht="15">
      <c r="A18" s="7"/>
      <c r="B18" s="7"/>
      <c r="C18" s="7"/>
      <c r="D18" s="7"/>
      <c r="E18" s="7"/>
      <c r="F18" s="7"/>
      <c r="G18" s="7"/>
      <c r="H18" s="7"/>
    </row>
    <row r="19" spans="1:8" ht="15">
      <c r="A19" s="7"/>
      <c r="B19" s="7"/>
      <c r="C19" s="7"/>
      <c r="D19" s="7"/>
      <c r="E19" s="7"/>
      <c r="F19" s="7"/>
      <c r="G19" s="7"/>
      <c r="H19" s="7"/>
    </row>
    <row r="20" spans="1:8" ht="15">
      <c r="A20" s="6" t="s">
        <v>27</v>
      </c>
      <c r="B20" s="15"/>
      <c r="C20" s="7"/>
      <c r="D20" s="6" t="s">
        <v>28</v>
      </c>
      <c r="E20" s="15"/>
      <c r="F20" s="7"/>
      <c r="G20" s="6" t="s">
        <v>29</v>
      </c>
      <c r="H20" s="7"/>
    </row>
    <row r="21" spans="1:9" ht="15">
      <c r="A21" s="8" t="s">
        <v>5</v>
      </c>
      <c r="B21" s="9" t="s">
        <v>31</v>
      </c>
      <c r="C21" s="8" t="s">
        <v>35</v>
      </c>
      <c r="D21" s="8" t="s">
        <v>5</v>
      </c>
      <c r="E21" s="9" t="s">
        <v>31</v>
      </c>
      <c r="F21" s="8" t="s">
        <v>35</v>
      </c>
      <c r="G21" s="8" t="s">
        <v>5</v>
      </c>
      <c r="H21" s="9" t="s">
        <v>31</v>
      </c>
      <c r="I21" s="8" t="s">
        <v>35</v>
      </c>
    </row>
    <row r="22" spans="1:9" ht="15">
      <c r="A22" s="8">
        <v>401</v>
      </c>
      <c r="B22" s="24">
        <v>10</v>
      </c>
      <c r="C22" s="8">
        <f>RANK(B22,($B$6:$B$16,$E$6:$E$16,$H$6:$H$16,$B$22:$B$32,$E$22:$E$32,$H$22:$H$32),0)</f>
        <v>25</v>
      </c>
      <c r="D22" s="8">
        <v>501</v>
      </c>
      <c r="E22" s="24">
        <v>9</v>
      </c>
      <c r="F22" s="8">
        <f>RANK(E22,($B$6:$B$16,$E$6:$E$16,$H$6:$H$16,$B$22:$B$32,$E$22:$E$32,$H$22:$H$32),0)</f>
        <v>29</v>
      </c>
      <c r="G22" s="8">
        <v>601</v>
      </c>
      <c r="H22" s="24"/>
      <c r="I22" s="8">
        <f>RANK(H22,($B$6:$B$16,$E$6:$E$16,$H$6:$H$16,$B$22:$B$32,$E$22:$E$32,$H$22:$H$32),0)</f>
        <v>36</v>
      </c>
    </row>
    <row r="23" spans="1:9" ht="15">
      <c r="A23" s="8">
        <f aca="true" t="shared" si="2" ref="A23:A32">A22+1</f>
        <v>402</v>
      </c>
      <c r="B23" s="24">
        <v>10</v>
      </c>
      <c r="C23" s="8">
        <f>RANK(B23,($B$6:$B$16,$E$6:$E$16,$H$6:$H$16,$B$22:$B$32,$E$22:$E$32,$H$22:$H$32),0)</f>
        <v>25</v>
      </c>
      <c r="D23" s="8">
        <f aca="true" t="shared" si="3" ref="D23:D32">D22+1</f>
        <v>502</v>
      </c>
      <c r="E23" s="24">
        <v>12</v>
      </c>
      <c r="F23" s="8">
        <f>RANK(E23,($B$6:$B$16,$E$6:$E$16,$H$6:$H$16,$B$22:$B$32,$E$22:$E$32,$H$22:$H$32),0)</f>
        <v>11</v>
      </c>
      <c r="G23" s="8">
        <f aca="true" t="shared" si="4" ref="G23:G32">G22+1</f>
        <v>602</v>
      </c>
      <c r="H23" s="24">
        <v>14</v>
      </c>
      <c r="I23" s="8">
        <f>RANK(H23,($B$6:$B$16,$E$6:$E$16,$H$6:$H$16,$B$22:$B$32,$E$22:$E$32,$H$22:$H$32),0)</f>
        <v>2</v>
      </c>
    </row>
    <row r="24" spans="1:9" ht="15">
      <c r="A24" s="8">
        <f t="shared" si="2"/>
        <v>403</v>
      </c>
      <c r="B24" s="24">
        <v>8</v>
      </c>
      <c r="C24" s="8">
        <f>RANK(B24,($B$6:$B$16,$E$6:$E$16,$H$6:$H$16,$B$22:$B$32,$E$22:$E$32,$H$22:$H$32),0)</f>
        <v>30</v>
      </c>
      <c r="D24" s="8">
        <f t="shared" si="3"/>
        <v>503</v>
      </c>
      <c r="E24" s="24"/>
      <c r="F24" s="8">
        <f>RANK(E24,($B$6:$B$16,$E$6:$E$16,$H$6:$H$16,$B$22:$B$32,$E$22:$E$32,$H$22:$H$32),0)</f>
        <v>36</v>
      </c>
      <c r="G24" s="8">
        <f t="shared" si="4"/>
        <v>603</v>
      </c>
      <c r="H24" s="24"/>
      <c r="I24" s="8">
        <f>RANK(H24,($B$6:$B$16,$E$6:$E$16,$H$6:$H$16,$B$22:$B$32,$E$22:$E$32,$H$22:$H$32),0)</f>
        <v>36</v>
      </c>
    </row>
    <row r="25" spans="1:9" ht="15">
      <c r="A25" s="8">
        <f t="shared" si="2"/>
        <v>404</v>
      </c>
      <c r="B25" s="24"/>
      <c r="C25" s="8">
        <f>RANK(B25,($B$6:$B$16,$E$6:$E$16,$H$6:$H$16,$B$22:$B$32,$E$22:$E$32,$H$22:$H$32),0)</f>
        <v>36</v>
      </c>
      <c r="D25" s="8">
        <f t="shared" si="3"/>
        <v>504</v>
      </c>
      <c r="E25" s="24"/>
      <c r="F25" s="8">
        <f>RANK(E25,($B$6:$B$16,$E$6:$E$16,$H$6:$H$16,$B$22:$B$32,$E$22:$E$32,$H$22:$H$32),0)</f>
        <v>36</v>
      </c>
      <c r="G25" s="8">
        <f t="shared" si="4"/>
        <v>604</v>
      </c>
      <c r="H25" s="24"/>
      <c r="I25" s="8">
        <f>RANK(H25,($B$6:$B$16,$E$6:$E$16,$H$6:$H$16,$B$22:$B$32,$E$22:$E$32,$H$22:$H$32),0)</f>
        <v>36</v>
      </c>
    </row>
    <row r="26" spans="1:9" ht="15">
      <c r="A26" s="8">
        <f t="shared" si="2"/>
        <v>405</v>
      </c>
      <c r="B26" s="24"/>
      <c r="C26" s="8">
        <f>RANK(B26,($B$6:$B$16,$E$6:$E$16,$H$6:$H$16,$B$22:$B$32,$E$22:$E$32,$H$22:$H$32),0)</f>
        <v>36</v>
      </c>
      <c r="D26" s="8">
        <f t="shared" si="3"/>
        <v>505</v>
      </c>
      <c r="E26" s="24"/>
      <c r="F26" s="8">
        <f>RANK(E26,($B$6:$B$16,$E$6:$E$16,$H$6:$H$16,$B$22:$B$32,$E$22:$E$32,$H$22:$H$32),0)</f>
        <v>36</v>
      </c>
      <c r="G26" s="8">
        <f t="shared" si="4"/>
        <v>605</v>
      </c>
      <c r="H26" s="24"/>
      <c r="I26" s="8">
        <f>RANK(H26,($B$6:$B$16,$E$6:$E$16,$H$6:$H$16,$B$22:$B$32,$E$22:$E$32,$H$22:$H$32),0)</f>
        <v>36</v>
      </c>
    </row>
    <row r="27" spans="1:9" ht="15">
      <c r="A27" s="8">
        <f t="shared" si="2"/>
        <v>406</v>
      </c>
      <c r="B27" s="24"/>
      <c r="C27" s="8">
        <f>RANK(B27,($B$6:$B$16,$E$6:$E$16,$H$6:$H$16,$B$22:$B$32,$E$22:$E$32,$H$22:$H$32),0)</f>
        <v>36</v>
      </c>
      <c r="D27" s="8">
        <f t="shared" si="3"/>
        <v>506</v>
      </c>
      <c r="E27" s="24"/>
      <c r="F27" s="8">
        <f>RANK(E27,($B$6:$B$16,$E$6:$E$16,$H$6:$H$16,$B$22:$B$32,$E$22:$E$32,$H$22:$H$32),0)</f>
        <v>36</v>
      </c>
      <c r="G27" s="8">
        <f t="shared" si="4"/>
        <v>606</v>
      </c>
      <c r="H27" s="24">
        <v>6</v>
      </c>
      <c r="I27" s="8">
        <f>RANK(H27,($B$6:$B$16,$E$6:$E$16,$H$6:$H$16,$B$22:$B$32,$E$22:$E$32,$H$22:$H$32),0)</f>
        <v>34</v>
      </c>
    </row>
    <row r="28" spans="1:9" ht="15">
      <c r="A28" s="8">
        <f t="shared" si="2"/>
        <v>407</v>
      </c>
      <c r="B28" s="24"/>
      <c r="C28" s="8">
        <f>RANK(B28,($B$6:$B$16,$E$6:$E$16,$H$6:$H$16,$B$22:$B$32,$E$22:$E$32,$H$22:$H$32),0)</f>
        <v>36</v>
      </c>
      <c r="D28" s="8">
        <f t="shared" si="3"/>
        <v>507</v>
      </c>
      <c r="E28" s="24">
        <v>14</v>
      </c>
      <c r="F28" s="8">
        <f>RANK(E28,($B$6:$B$16,$E$6:$E$16,$H$6:$H$16,$B$22:$B$32,$E$22:$E$32,$H$22:$H$32),0)</f>
        <v>2</v>
      </c>
      <c r="G28" s="8">
        <f t="shared" si="4"/>
        <v>607</v>
      </c>
      <c r="H28" s="24">
        <v>12</v>
      </c>
      <c r="I28" s="8">
        <f>RANK(H28,($B$6:$B$16,$E$6:$E$16,$H$6:$H$16,$B$22:$B$32,$E$22:$E$32,$H$22:$H$32),0)</f>
        <v>11</v>
      </c>
    </row>
    <row r="29" spans="1:9" ht="15">
      <c r="A29" s="8">
        <f t="shared" si="2"/>
        <v>408</v>
      </c>
      <c r="B29" s="24">
        <v>12</v>
      </c>
      <c r="C29" s="8">
        <f>RANK(B29,($B$6:$B$16,$E$6:$E$16,$H$6:$H$16,$B$22:$B$32,$E$22:$E$32,$H$22:$H$32),0)</f>
        <v>11</v>
      </c>
      <c r="D29" s="8">
        <f t="shared" si="3"/>
        <v>508</v>
      </c>
      <c r="E29" s="24">
        <v>8</v>
      </c>
      <c r="F29" s="8">
        <f>RANK(E29,($B$6:$B$16,$E$6:$E$16,$H$6:$H$16,$B$22:$B$32,$E$22:$E$32,$H$22:$H$32),0)</f>
        <v>30</v>
      </c>
      <c r="G29" s="8">
        <f t="shared" si="4"/>
        <v>608</v>
      </c>
      <c r="H29" s="24">
        <v>12</v>
      </c>
      <c r="I29" s="8">
        <f>RANK(H29,($B$6:$B$16,$E$6:$E$16,$H$6:$H$16,$B$22:$B$32,$E$22:$E$32,$H$22:$H$32),0)</f>
        <v>11</v>
      </c>
    </row>
    <row r="30" spans="1:9" ht="15">
      <c r="A30" s="8">
        <f t="shared" si="2"/>
        <v>409</v>
      </c>
      <c r="B30" s="24">
        <v>13</v>
      </c>
      <c r="C30" s="8">
        <f>RANK(B30,($B$6:$B$16,$E$6:$E$16,$H$6:$H$16,$B$22:$B$32,$E$22:$E$32,$H$22:$H$32),0)</f>
        <v>8</v>
      </c>
      <c r="D30" s="8">
        <f t="shared" si="3"/>
        <v>509</v>
      </c>
      <c r="E30" s="24">
        <v>10</v>
      </c>
      <c r="F30" s="8">
        <f>RANK(E30,($B$6:$B$16,$E$6:$E$16,$H$6:$H$16,$B$22:$B$32,$E$22:$E$32,$H$22:$H$32),0)</f>
        <v>25</v>
      </c>
      <c r="G30" s="8">
        <f t="shared" si="4"/>
        <v>609</v>
      </c>
      <c r="H30" s="24">
        <v>12</v>
      </c>
      <c r="I30" s="8">
        <f>RANK(H30,($B$6:$B$16,$E$6:$E$16,$H$6:$H$16,$B$22:$B$32,$E$22:$E$32,$H$22:$H$32),0)</f>
        <v>11</v>
      </c>
    </row>
    <row r="31" spans="1:9" ht="15">
      <c r="A31" s="8">
        <f t="shared" si="2"/>
        <v>410</v>
      </c>
      <c r="B31" s="24">
        <v>11</v>
      </c>
      <c r="C31" s="8">
        <f>RANK(B31,($B$6:$B$16,$E$6:$E$16,$H$6:$H$16,$B$22:$B$32,$E$22:$E$32,$H$22:$H$32),0)</f>
        <v>21</v>
      </c>
      <c r="D31" s="8">
        <f t="shared" si="3"/>
        <v>510</v>
      </c>
      <c r="E31" s="24"/>
      <c r="F31" s="8">
        <f>RANK(E31,($B$6:$B$16,$E$6:$E$16,$H$6:$H$16,$B$22:$B$32,$E$22:$E$32,$H$22:$H$32),0)</f>
        <v>36</v>
      </c>
      <c r="G31" s="8">
        <f t="shared" si="4"/>
        <v>610</v>
      </c>
      <c r="H31" s="24">
        <v>6</v>
      </c>
      <c r="I31" s="8">
        <f>RANK(H31,($B$6:$B$16,$E$6:$E$16,$H$6:$H$16,$B$22:$B$32,$E$22:$E$32,$H$22:$H$32),0)</f>
        <v>34</v>
      </c>
    </row>
    <row r="32" spans="1:9" ht="15">
      <c r="A32" s="8">
        <f t="shared" si="2"/>
        <v>411</v>
      </c>
      <c r="B32" s="24"/>
      <c r="C32" s="8">
        <f>RANK(B32,($B$6:$B$16,$E$6:$E$16,$H$6:$H$16,$B$22:$B$32,$E$22:$E$32,$H$22:$H$32),0)</f>
        <v>36</v>
      </c>
      <c r="D32" s="8">
        <f t="shared" si="3"/>
        <v>511</v>
      </c>
      <c r="E32" s="24"/>
      <c r="F32" s="8">
        <f>RANK(E32,($B$6:$B$16,$E$6:$E$16,$H$6:$H$16,$B$22:$B$32,$E$22:$E$32,$H$22:$H$32),0)</f>
        <v>36</v>
      </c>
      <c r="G32" s="8">
        <f t="shared" si="4"/>
        <v>611</v>
      </c>
      <c r="H32" s="24"/>
      <c r="I32" s="8">
        <f>RANK(H32,($B$6:$B$16,$E$6:$E$16,$H$6:$H$16,$B$22:$B$32,$E$22:$E$32,$H$22:$H$32),0)</f>
        <v>36</v>
      </c>
    </row>
    <row r="34" spans="1:2" ht="15">
      <c r="A34" s="11" t="s">
        <v>32</v>
      </c>
      <c r="B34" s="8"/>
    </row>
    <row r="35" spans="1:2" ht="15.75" thickBot="1">
      <c r="A35" s="9" t="s">
        <v>11</v>
      </c>
      <c r="B35" s="8">
        <f>MAX(B6:B16)</f>
        <v>14</v>
      </c>
    </row>
    <row r="36" spans="1:7" ht="15.75" thickBot="1">
      <c r="A36" s="9" t="s">
        <v>12</v>
      </c>
      <c r="B36" s="8">
        <f>MAX(E6:E16)</f>
        <v>15</v>
      </c>
      <c r="E36" s="12" t="s">
        <v>14</v>
      </c>
      <c r="F36" s="13"/>
      <c r="G36" s="14">
        <f>MAX(B35:B40)</f>
        <v>15</v>
      </c>
    </row>
    <row r="37" spans="1:2" ht="15">
      <c r="A37" s="9" t="s">
        <v>13</v>
      </c>
      <c r="B37" s="8">
        <f>MAX(H6:H16)</f>
        <v>14</v>
      </c>
    </row>
    <row r="38" spans="1:2" ht="15">
      <c r="A38" s="9" t="s">
        <v>15</v>
      </c>
      <c r="B38" s="8">
        <f>MAX(B22:B32)</f>
        <v>13</v>
      </c>
    </row>
    <row r="39" spans="1:2" ht="15">
      <c r="A39" s="9" t="s">
        <v>16</v>
      </c>
      <c r="B39" s="8">
        <f>MAX(E22:E32)</f>
        <v>14</v>
      </c>
    </row>
    <row r="40" spans="1:2" ht="15">
      <c r="A40" s="9" t="s">
        <v>17</v>
      </c>
      <c r="B40" s="8">
        <f>MAX(H22:H32)</f>
        <v>14</v>
      </c>
    </row>
  </sheetData>
  <sheetProtection password="CDA3" sheet="1" objects="1" scenarios="1" select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4">
      <selection activeCell="B6" sqref="B6"/>
    </sheetView>
  </sheetViews>
  <sheetFormatPr defaultColWidth="11.421875" defaultRowHeight="12.75"/>
  <cols>
    <col min="1" max="1" width="10.28125" style="0" customWidth="1"/>
    <col min="2" max="2" width="10.421875" style="0" customWidth="1"/>
    <col min="3" max="3" width="13.57421875" style="0" customWidth="1"/>
    <col min="4" max="4" width="10.140625" style="0" customWidth="1"/>
    <col min="6" max="6" width="13.57421875" style="0" customWidth="1"/>
    <col min="7" max="7" width="10.28125" style="0" customWidth="1"/>
    <col min="8" max="8" width="12.28125" style="0" customWidth="1"/>
    <col min="9" max="9" width="13.140625" style="0" customWidth="1"/>
    <col min="10" max="16384" width="11.57421875" style="0" customWidth="1"/>
  </cols>
  <sheetData>
    <row r="1" ht="20.25">
      <c r="A1" s="5" t="s">
        <v>19</v>
      </c>
    </row>
    <row r="2" ht="12.75">
      <c r="C2" t="s">
        <v>36</v>
      </c>
    </row>
    <row r="4" spans="1:8" ht="15">
      <c r="A4" s="6" t="s">
        <v>24</v>
      </c>
      <c r="B4" s="7"/>
      <c r="C4" s="7"/>
      <c r="D4" s="6" t="s">
        <v>25</v>
      </c>
      <c r="E4" s="7"/>
      <c r="F4" s="7"/>
      <c r="G4" s="6" t="s">
        <v>26</v>
      </c>
      <c r="H4" s="7"/>
    </row>
    <row r="5" spans="1:9" ht="15">
      <c r="A5" s="8" t="s">
        <v>5</v>
      </c>
      <c r="B5" s="9" t="s">
        <v>30</v>
      </c>
      <c r="C5" s="8" t="s">
        <v>35</v>
      </c>
      <c r="D5" s="8" t="s">
        <v>5</v>
      </c>
      <c r="E5" s="9" t="s">
        <v>31</v>
      </c>
      <c r="F5" s="8" t="s">
        <v>35</v>
      </c>
      <c r="G5" s="8" t="s">
        <v>5</v>
      </c>
      <c r="H5" s="9" t="s">
        <v>31</v>
      </c>
      <c r="I5" s="8" t="s">
        <v>35</v>
      </c>
    </row>
    <row r="6" spans="1:9" ht="15">
      <c r="A6" s="8">
        <v>101</v>
      </c>
      <c r="B6" s="24">
        <v>12</v>
      </c>
      <c r="C6" s="8">
        <f>RANK(B6,($B$6:$B$16,$E$6:$E$16,$H$6:$H$16,$B$22:$B$32,$E$22:$E$32,$H$22:$H$32),0)</f>
        <v>12</v>
      </c>
      <c r="D6" s="8">
        <v>201</v>
      </c>
      <c r="E6" s="24">
        <v>15</v>
      </c>
      <c r="F6" s="8">
        <f>RANK(E6,($B$6:$B$16,$E$6:$E$16,$H$6:$H$16,$B$22:$B$32,$E$22:$E$32,$H$22:$H$32),0)</f>
        <v>1</v>
      </c>
      <c r="G6" s="8">
        <v>301</v>
      </c>
      <c r="H6" s="24">
        <v>0</v>
      </c>
      <c r="I6" s="8">
        <f>RANK(H6,($B$6:$B$16,$E$6:$E$16,$H$6:$H$16,$B$22:$B$32,$E$22:$E$32,$H$22:$H$32),0)</f>
        <v>37</v>
      </c>
    </row>
    <row r="7" spans="1:9" ht="15">
      <c r="A7" s="8">
        <v>102</v>
      </c>
      <c r="B7" s="24">
        <v>12</v>
      </c>
      <c r="C7" s="8">
        <f>RANK(B7,($B$6:$B$16,$E$6:$E$16,$H$6:$H$16,$B$22:$B$32,$E$22:$E$32,$H$22:$H$32),0)</f>
        <v>12</v>
      </c>
      <c r="D7" s="8">
        <f aca="true" t="shared" si="0" ref="D7:D16">D6+1</f>
        <v>202</v>
      </c>
      <c r="E7" s="24">
        <v>13</v>
      </c>
      <c r="F7" s="8">
        <f>RANK(E7,($B$6:$B$16,$E$6:$E$16,$H$6:$H$16,$B$22:$B$32,$E$22:$E$32,$H$22:$H$32),0)</f>
        <v>4</v>
      </c>
      <c r="G7" s="8">
        <f aca="true" t="shared" si="1" ref="G7:G16">G6+1</f>
        <v>302</v>
      </c>
      <c r="H7" s="24">
        <v>12</v>
      </c>
      <c r="I7" s="8">
        <f>RANK(H7,($B$6:$B$16,$E$6:$E$16,$H$6:$H$16,$B$22:$B$32,$E$22:$E$32,$H$22:$H$32),0)</f>
        <v>12</v>
      </c>
    </row>
    <row r="8" spans="1:9" ht="15">
      <c r="A8" s="8">
        <v>103</v>
      </c>
      <c r="B8" s="24">
        <v>12</v>
      </c>
      <c r="C8" s="8">
        <f>RANK(B8,($B$6:$B$16,$E$6:$E$16,$H$6:$H$16,$B$22:$B$32,$E$22:$E$32,$H$22:$H$32),0)</f>
        <v>12</v>
      </c>
      <c r="D8" s="8">
        <f t="shared" si="0"/>
        <v>203</v>
      </c>
      <c r="E8" s="24">
        <v>12</v>
      </c>
      <c r="F8" s="8">
        <f>RANK(E8,($B$6:$B$16,$E$6:$E$16,$H$6:$H$16,$B$22:$B$32,$E$22:$E$32,$H$22:$H$32),0)</f>
        <v>12</v>
      </c>
      <c r="G8" s="8">
        <f t="shared" si="1"/>
        <v>303</v>
      </c>
      <c r="H8" s="24">
        <v>12</v>
      </c>
      <c r="I8" s="8">
        <f>RANK(H8,($B$6:$B$16,$E$6:$E$16,$H$6:$H$16,$B$22:$B$32,$E$22:$E$32,$H$22:$H$32),0)</f>
        <v>12</v>
      </c>
    </row>
    <row r="9" spans="1:9" ht="15">
      <c r="A9" s="8">
        <v>104</v>
      </c>
      <c r="B9" s="24">
        <v>13</v>
      </c>
      <c r="C9" s="8">
        <f>RANK(B9,($B$6:$B$16,$E$6:$E$16,$H$6:$H$16,$B$22:$B$32,$E$22:$E$32,$H$22:$H$32),0)</f>
        <v>4</v>
      </c>
      <c r="D9" s="8">
        <f t="shared" si="0"/>
        <v>204</v>
      </c>
      <c r="E9" s="24">
        <v>12</v>
      </c>
      <c r="F9" s="8">
        <f>RANK(E9,($B$6:$B$16,$E$6:$E$16,$H$6:$H$16,$B$22:$B$32,$E$22:$E$32,$H$22:$H$32),0)</f>
        <v>12</v>
      </c>
      <c r="G9" s="8">
        <f t="shared" si="1"/>
        <v>304</v>
      </c>
      <c r="H9" s="24">
        <v>12</v>
      </c>
      <c r="I9" s="8">
        <f>RANK(H9,($B$6:$B$16,$E$6:$E$16,$H$6:$H$16,$B$22:$B$32,$E$22:$E$32,$H$22:$H$32),0)</f>
        <v>12</v>
      </c>
    </row>
    <row r="10" spans="1:9" ht="15">
      <c r="A10" s="8">
        <v>105</v>
      </c>
      <c r="B10" s="24">
        <v>10</v>
      </c>
      <c r="C10" s="8">
        <f>RANK(B10,($B$6:$B$16,$E$6:$E$16,$H$6:$H$16,$B$22:$B$32,$E$22:$E$32,$H$22:$H$32),0)</f>
        <v>33</v>
      </c>
      <c r="D10" s="8">
        <f t="shared" si="0"/>
        <v>205</v>
      </c>
      <c r="E10" s="24">
        <v>0</v>
      </c>
      <c r="F10" s="8">
        <f>RANK(E10,($B$6:$B$16,$E$6:$E$16,$H$6:$H$16,$B$22:$B$32,$E$22:$E$32,$H$22:$H$32),0)</f>
        <v>37</v>
      </c>
      <c r="G10" s="8">
        <f t="shared" si="1"/>
        <v>305</v>
      </c>
      <c r="H10" s="24">
        <v>0</v>
      </c>
      <c r="I10" s="8">
        <f>RANK(H10,($B$6:$B$16,$E$6:$E$16,$H$6:$H$16,$B$22:$B$32,$E$22:$E$32,$H$22:$H$32),0)</f>
        <v>37</v>
      </c>
    </row>
    <row r="11" spans="1:9" ht="15">
      <c r="A11" s="8">
        <v>106</v>
      </c>
      <c r="B11" s="24">
        <v>0</v>
      </c>
      <c r="C11" s="8">
        <f>RANK(B11,($B$6:$B$16,$E$6:$E$16,$H$6:$H$16,$B$22:$B$32,$E$22:$E$32,$H$22:$H$32),0)</f>
        <v>37</v>
      </c>
      <c r="D11" s="8">
        <f t="shared" si="0"/>
        <v>206</v>
      </c>
      <c r="E11" s="24">
        <v>0</v>
      </c>
      <c r="F11" s="8">
        <f>RANK(E11,($B$6:$B$16,$E$6:$E$16,$H$6:$H$16,$B$22:$B$32,$E$22:$E$32,$H$22:$H$32),0)</f>
        <v>37</v>
      </c>
      <c r="G11" s="8">
        <f t="shared" si="1"/>
        <v>306</v>
      </c>
      <c r="H11" s="24">
        <v>0</v>
      </c>
      <c r="I11" s="8">
        <f>RANK(H11,($B$6:$B$16,$E$6:$E$16,$H$6:$H$16,$B$22:$B$32,$E$22:$E$32,$H$22:$H$32),0)</f>
        <v>37</v>
      </c>
    </row>
    <row r="12" spans="1:9" ht="15">
      <c r="A12" s="8">
        <v>107</v>
      </c>
      <c r="B12" s="24">
        <v>0</v>
      </c>
      <c r="C12" s="8">
        <f>RANK(B12,($B$6:$B$16,$E$6:$E$16,$H$6:$H$16,$B$22:$B$32,$E$22:$E$32,$H$22:$H$32),0)</f>
        <v>37</v>
      </c>
      <c r="D12" s="8">
        <f t="shared" si="0"/>
        <v>207</v>
      </c>
      <c r="E12" s="24">
        <v>0</v>
      </c>
      <c r="F12" s="8">
        <f>RANK(E12,($B$6:$B$16,$E$6:$E$16,$H$6:$H$16,$B$22:$B$32,$E$22:$E$32,$H$22:$H$32),0)</f>
        <v>37</v>
      </c>
      <c r="G12" s="8">
        <f t="shared" si="1"/>
        <v>307</v>
      </c>
      <c r="H12" s="24">
        <v>0</v>
      </c>
      <c r="I12" s="8">
        <f>RANK(H12,($B$6:$B$16,$E$6:$E$16,$H$6:$H$16,$B$22:$B$32,$E$22:$E$32,$H$22:$H$32),0)</f>
        <v>37</v>
      </c>
    </row>
    <row r="13" spans="1:9" ht="15">
      <c r="A13" s="8">
        <v>108</v>
      </c>
      <c r="B13" s="24">
        <v>13</v>
      </c>
      <c r="C13" s="8">
        <f>RANK(B13,($B$6:$B$16,$E$6:$E$16,$H$6:$H$16,$B$22:$B$32,$E$22:$E$32,$H$22:$H$32),0)</f>
        <v>4</v>
      </c>
      <c r="D13" s="8">
        <f t="shared" si="0"/>
        <v>208</v>
      </c>
      <c r="E13" s="24">
        <v>11</v>
      </c>
      <c r="F13" s="8">
        <f>RANK(E13,($B$6:$B$16,$E$6:$E$16,$H$6:$H$16,$B$22:$B$32,$E$22:$E$32,$H$22:$H$32),0)</f>
        <v>22</v>
      </c>
      <c r="G13" s="8">
        <f t="shared" si="1"/>
        <v>308</v>
      </c>
      <c r="H13" s="24">
        <v>0</v>
      </c>
      <c r="I13" s="8">
        <f>RANK(H13,($B$6:$B$16,$E$6:$E$16,$H$6:$H$16,$B$22:$B$32,$E$22:$E$32,$H$22:$H$32),0)</f>
        <v>37</v>
      </c>
    </row>
    <row r="14" spans="1:9" ht="15">
      <c r="A14" s="8">
        <v>109</v>
      </c>
      <c r="B14" s="24">
        <v>11</v>
      </c>
      <c r="C14" s="8">
        <f>RANK(B14,($B$6:$B$16,$E$6:$E$16,$H$6:$H$16,$B$22:$B$32,$E$22:$E$32,$H$22:$H$32),0)</f>
        <v>22</v>
      </c>
      <c r="D14" s="8">
        <f t="shared" si="0"/>
        <v>209</v>
      </c>
      <c r="E14" s="24">
        <v>14</v>
      </c>
      <c r="F14" s="8">
        <f>RANK(E14,($B$6:$B$16,$E$6:$E$16,$H$6:$H$16,$B$22:$B$32,$E$22:$E$32,$H$22:$H$32),0)</f>
        <v>3</v>
      </c>
      <c r="G14" s="8">
        <f t="shared" si="1"/>
        <v>309</v>
      </c>
      <c r="H14" s="24">
        <v>0</v>
      </c>
      <c r="I14" s="8">
        <f>RANK(H14,($B$6:$B$16,$E$6:$E$16,$H$6:$H$16,$B$22:$B$32,$E$22:$E$32,$H$22:$H$32),0)</f>
        <v>37</v>
      </c>
    </row>
    <row r="15" spans="1:9" ht="15">
      <c r="A15" s="8">
        <v>110</v>
      </c>
      <c r="B15" s="24">
        <v>11</v>
      </c>
      <c r="C15" s="8">
        <f>RANK(B15,($B$6:$B$16,$E$6:$E$16,$H$6:$H$16,$B$22:$B$32,$E$22:$E$32,$H$22:$H$32),0)</f>
        <v>22</v>
      </c>
      <c r="D15" s="8">
        <f t="shared" si="0"/>
        <v>210</v>
      </c>
      <c r="E15" s="24">
        <v>11</v>
      </c>
      <c r="F15" s="8">
        <f>RANK(E15,($B$6:$B$16,$E$6:$E$16,$H$6:$H$16,$B$22:$B$32,$E$22:$E$32,$H$22:$H$32),0)</f>
        <v>22</v>
      </c>
      <c r="G15" s="8">
        <f t="shared" si="1"/>
        <v>310</v>
      </c>
      <c r="H15" s="24">
        <v>10</v>
      </c>
      <c r="I15" s="8">
        <f>RANK(H15,($B$6:$B$16,$E$6:$E$16,$H$6:$H$16,$B$22:$B$32,$E$22:$E$32,$H$22:$H$32),0)</f>
        <v>33</v>
      </c>
    </row>
    <row r="16" spans="1:9" ht="15">
      <c r="A16" s="8">
        <v>111</v>
      </c>
      <c r="B16" s="24">
        <v>13</v>
      </c>
      <c r="C16" s="8">
        <f>RANK(B16,($B$6:$B$16,$E$6:$E$16,$H$6:$H$16,$B$22:$B$32,$E$22:$E$32,$H$22:$H$32),0)</f>
        <v>4</v>
      </c>
      <c r="D16" s="8">
        <f t="shared" si="0"/>
        <v>211</v>
      </c>
      <c r="E16" s="24">
        <v>0</v>
      </c>
      <c r="F16" s="8">
        <f>RANK(E16,($B$6:$B$16,$E$6:$E$16,$H$6:$H$16,$B$22:$B$32,$E$22:$E$32,$H$22:$H$32),0)</f>
        <v>37</v>
      </c>
      <c r="G16" s="8">
        <f t="shared" si="1"/>
        <v>311</v>
      </c>
      <c r="H16" s="24">
        <v>0</v>
      </c>
      <c r="I16" s="8">
        <f>RANK(H16,($B$6:$B$16,$E$6:$E$16,$H$6:$H$16,$B$22:$B$32,$E$22:$E$32,$H$22:$H$32),0)</f>
        <v>37</v>
      </c>
    </row>
    <row r="17" spans="1:8" ht="15">
      <c r="A17" s="7"/>
      <c r="B17" s="7"/>
      <c r="C17" s="7"/>
      <c r="D17" s="7"/>
      <c r="E17" s="7"/>
      <c r="F17" s="7"/>
      <c r="G17" s="7"/>
      <c r="H17" s="7"/>
    </row>
    <row r="18" spans="1:8" ht="15">
      <c r="A18" s="7"/>
      <c r="B18" s="7"/>
      <c r="C18" s="7"/>
      <c r="D18" s="7"/>
      <c r="E18" s="7"/>
      <c r="F18" s="7"/>
      <c r="G18" s="7"/>
      <c r="H18" s="7"/>
    </row>
    <row r="19" spans="1:8" ht="15">
      <c r="A19" s="7"/>
      <c r="B19" s="7"/>
      <c r="C19" s="7"/>
      <c r="D19" s="7"/>
      <c r="E19" s="7"/>
      <c r="F19" s="7"/>
      <c r="G19" s="7"/>
      <c r="H19" s="7"/>
    </row>
    <row r="20" spans="1:8" ht="15">
      <c r="A20" s="6" t="s">
        <v>27</v>
      </c>
      <c r="B20" s="15"/>
      <c r="C20" s="7"/>
      <c r="D20" s="6" t="s">
        <v>28</v>
      </c>
      <c r="E20" s="15"/>
      <c r="F20" s="7"/>
      <c r="G20" s="6" t="s">
        <v>29</v>
      </c>
      <c r="H20" s="7"/>
    </row>
    <row r="21" spans="1:9" ht="15">
      <c r="A21" s="8" t="s">
        <v>5</v>
      </c>
      <c r="B21" s="9" t="s">
        <v>31</v>
      </c>
      <c r="C21" s="8" t="s">
        <v>35</v>
      </c>
      <c r="D21" s="8" t="s">
        <v>5</v>
      </c>
      <c r="E21" s="9" t="s">
        <v>31</v>
      </c>
      <c r="F21" s="8" t="s">
        <v>35</v>
      </c>
      <c r="G21" s="8" t="s">
        <v>5</v>
      </c>
      <c r="H21" s="9" t="s">
        <v>31</v>
      </c>
      <c r="I21" s="8" t="s">
        <v>35</v>
      </c>
    </row>
    <row r="22" spans="1:9" ht="15">
      <c r="A22" s="8">
        <v>401</v>
      </c>
      <c r="B22" s="24">
        <v>0</v>
      </c>
      <c r="C22" s="8">
        <f>RANK(B22,($B$6:$B$16,$E$6:$E$16,$H$6:$H$16,$B$22:$B$32,$E$22:$E$32,$H$22:$H$32),0)</f>
        <v>37</v>
      </c>
      <c r="D22" s="8">
        <v>501</v>
      </c>
      <c r="E22" s="24">
        <v>13</v>
      </c>
      <c r="F22" s="8">
        <f>RANK(E22,($B$6:$B$16,$E$6:$E$16,$H$6:$H$16,$B$22:$B$32,$E$22:$E$32,$H$22:$H$32),0)</f>
        <v>4</v>
      </c>
      <c r="G22" s="8">
        <v>601</v>
      </c>
      <c r="H22" s="24">
        <v>0</v>
      </c>
      <c r="I22" s="8">
        <f>RANK(H22,($B$6:$B$16,$E$6:$E$16,$H$6:$H$16,$B$22:$B$32,$E$22:$E$32,$H$22:$H$32),0)</f>
        <v>37</v>
      </c>
    </row>
    <row r="23" spans="1:9" ht="15">
      <c r="A23" s="8">
        <f aca="true" t="shared" si="2" ref="A23:A32">A22+1</f>
        <v>402</v>
      </c>
      <c r="B23" s="24">
        <v>11</v>
      </c>
      <c r="C23" s="8">
        <f>RANK(B23,($B$6:$B$16,$E$6:$E$16,$H$6:$H$16,$B$22:$B$32,$E$22:$E$32,$H$22:$H$32),0)</f>
        <v>22</v>
      </c>
      <c r="D23" s="8">
        <f aca="true" t="shared" si="3" ref="D23:D32">D22+1</f>
        <v>502</v>
      </c>
      <c r="E23" s="24">
        <v>11</v>
      </c>
      <c r="F23" s="8">
        <f>RANK(E23,($B$6:$B$16,$E$6:$E$16,$H$6:$H$16,$B$22:$B$32,$E$22:$E$32,$H$22:$H$32),0)</f>
        <v>22</v>
      </c>
      <c r="G23" s="8">
        <f aca="true" t="shared" si="4" ref="G23:G32">G22+1</f>
        <v>602</v>
      </c>
      <c r="H23" s="24">
        <v>12</v>
      </c>
      <c r="I23" s="8">
        <f>RANK(H23,($B$6:$B$16,$E$6:$E$16,$H$6:$H$16,$B$22:$B$32,$E$22:$E$32,$H$22:$H$32),0)</f>
        <v>12</v>
      </c>
    </row>
    <row r="24" spans="1:9" ht="15">
      <c r="A24" s="8">
        <f t="shared" si="2"/>
        <v>403</v>
      </c>
      <c r="B24" s="24">
        <v>11</v>
      </c>
      <c r="C24" s="8">
        <f>RANK(B24,($B$6:$B$16,$E$6:$E$16,$H$6:$H$16,$B$22:$B$32,$E$22:$E$32,$H$22:$H$32),0)</f>
        <v>22</v>
      </c>
      <c r="D24" s="8">
        <f t="shared" si="3"/>
        <v>503</v>
      </c>
      <c r="E24" s="24">
        <v>0</v>
      </c>
      <c r="F24" s="8">
        <f>RANK(E24,($B$6:$B$16,$E$6:$E$16,$H$6:$H$16,$B$22:$B$32,$E$22:$E$32,$H$22:$H$32),0)</f>
        <v>37</v>
      </c>
      <c r="G24" s="8">
        <f t="shared" si="4"/>
        <v>603</v>
      </c>
      <c r="H24" s="24">
        <v>0</v>
      </c>
      <c r="I24" s="8">
        <f>RANK(H24,($B$6:$B$16,$E$6:$E$16,$H$6:$H$16,$B$22:$B$32,$E$22:$E$32,$H$22:$H$32),0)</f>
        <v>37</v>
      </c>
    </row>
    <row r="25" spans="1:9" ht="15">
      <c r="A25" s="8">
        <f t="shared" si="2"/>
        <v>404</v>
      </c>
      <c r="B25" s="24">
        <v>0</v>
      </c>
      <c r="C25" s="8">
        <f>RANK(B25,($B$6:$B$16,$E$6:$E$16,$H$6:$H$16,$B$22:$B$32,$E$22:$E$32,$H$22:$H$32),0)</f>
        <v>37</v>
      </c>
      <c r="D25" s="8">
        <f t="shared" si="3"/>
        <v>504</v>
      </c>
      <c r="E25" s="24">
        <v>0</v>
      </c>
      <c r="F25" s="8">
        <f>RANK(E25,($B$6:$B$16,$E$6:$E$16,$H$6:$H$16,$B$22:$B$32,$E$22:$E$32,$H$22:$H$32),0)</f>
        <v>37</v>
      </c>
      <c r="G25" s="8">
        <f t="shared" si="4"/>
        <v>604</v>
      </c>
      <c r="H25" s="24">
        <v>0</v>
      </c>
      <c r="I25" s="8">
        <f>RANK(H25,($B$6:$B$16,$E$6:$E$16,$H$6:$H$16,$B$22:$B$32,$E$22:$E$32,$H$22:$H$32),0)</f>
        <v>37</v>
      </c>
    </row>
    <row r="26" spans="1:9" ht="15">
      <c r="A26" s="8">
        <f t="shared" si="2"/>
        <v>405</v>
      </c>
      <c r="B26" s="24">
        <v>0</v>
      </c>
      <c r="C26" s="8">
        <f>RANK(B26,($B$6:$B$16,$E$6:$E$16,$H$6:$H$16,$B$22:$B$32,$E$22:$E$32,$H$22:$H$32),0)</f>
        <v>37</v>
      </c>
      <c r="D26" s="8">
        <f t="shared" si="3"/>
        <v>505</v>
      </c>
      <c r="E26" s="24">
        <v>0</v>
      </c>
      <c r="F26" s="8">
        <f>RANK(E26,($B$6:$B$16,$E$6:$E$16,$H$6:$H$16,$B$22:$B$32,$E$22:$E$32,$H$22:$H$32),0)</f>
        <v>37</v>
      </c>
      <c r="G26" s="8">
        <f t="shared" si="4"/>
        <v>605</v>
      </c>
      <c r="H26" s="24">
        <v>0</v>
      </c>
      <c r="I26" s="8">
        <f>RANK(H26,($B$6:$B$16,$E$6:$E$16,$H$6:$H$16,$B$22:$B$32,$E$22:$E$32,$H$22:$H$32),0)</f>
        <v>37</v>
      </c>
    </row>
    <row r="27" spans="1:9" ht="15">
      <c r="A27" s="8">
        <f t="shared" si="2"/>
        <v>406</v>
      </c>
      <c r="B27" s="24">
        <v>0</v>
      </c>
      <c r="C27" s="8">
        <f>RANK(B27,($B$6:$B$16,$E$6:$E$16,$H$6:$H$16,$B$22:$B$32,$E$22:$E$32,$H$22:$H$32),0)</f>
        <v>37</v>
      </c>
      <c r="D27" s="8">
        <f t="shared" si="3"/>
        <v>506</v>
      </c>
      <c r="E27" s="24">
        <v>0</v>
      </c>
      <c r="F27" s="8">
        <f>RANK(E27,($B$6:$B$16,$E$6:$E$16,$H$6:$H$16,$B$22:$B$32,$E$22:$E$32,$H$22:$H$32),0)</f>
        <v>37</v>
      </c>
      <c r="G27" s="8">
        <f t="shared" si="4"/>
        <v>606</v>
      </c>
      <c r="H27" s="24">
        <v>11</v>
      </c>
      <c r="I27" s="8">
        <f>RANK(H27,($B$6:$B$16,$E$6:$E$16,$H$6:$H$16,$B$22:$B$32,$E$22:$E$32,$H$22:$H$32),0)</f>
        <v>22</v>
      </c>
    </row>
    <row r="28" spans="1:9" ht="15">
      <c r="A28" s="8">
        <f t="shared" si="2"/>
        <v>407</v>
      </c>
      <c r="B28" s="24">
        <v>0</v>
      </c>
      <c r="C28" s="8">
        <f>RANK(B28,($B$6:$B$16,$E$6:$E$16,$H$6:$H$16,$B$22:$B$32,$E$22:$E$32,$H$22:$H$32),0)</f>
        <v>37</v>
      </c>
      <c r="D28" s="8">
        <f t="shared" si="3"/>
        <v>507</v>
      </c>
      <c r="E28" s="24">
        <v>12</v>
      </c>
      <c r="F28" s="8">
        <f>RANK(E28,($B$6:$B$16,$E$6:$E$16,$H$6:$H$16,$B$22:$B$32,$E$22:$E$32,$H$22:$H$32),0)</f>
        <v>12</v>
      </c>
      <c r="G28" s="8">
        <f t="shared" si="4"/>
        <v>607</v>
      </c>
      <c r="H28" s="24">
        <v>15</v>
      </c>
      <c r="I28" s="8">
        <f>RANK(H28,($B$6:$B$16,$E$6:$E$16,$H$6:$H$16,$B$22:$B$32,$E$22:$E$32,$H$22:$H$32),0)</f>
        <v>1</v>
      </c>
    </row>
    <row r="29" spans="1:9" ht="15">
      <c r="A29" s="8">
        <f t="shared" si="2"/>
        <v>408</v>
      </c>
      <c r="B29" s="24">
        <v>13</v>
      </c>
      <c r="C29" s="8">
        <f>RANK(B29,($B$6:$B$16,$E$6:$E$16,$H$6:$H$16,$B$22:$B$32,$E$22:$E$32,$H$22:$H$32),0)</f>
        <v>4</v>
      </c>
      <c r="D29" s="8">
        <f t="shared" si="3"/>
        <v>508</v>
      </c>
      <c r="E29" s="24">
        <v>13</v>
      </c>
      <c r="F29" s="8">
        <f>RANK(E29,($B$6:$B$16,$E$6:$E$16,$H$6:$H$16,$B$22:$B$32,$E$22:$E$32,$H$22:$H$32),0)</f>
        <v>4</v>
      </c>
      <c r="G29" s="8">
        <f t="shared" si="4"/>
        <v>608</v>
      </c>
      <c r="H29" s="24">
        <v>11</v>
      </c>
      <c r="I29" s="8">
        <f>RANK(H29,($B$6:$B$16,$E$6:$E$16,$H$6:$H$16,$B$22:$B$32,$E$22:$E$32,$H$22:$H$32),0)</f>
        <v>22</v>
      </c>
    </row>
    <row r="30" spans="1:9" ht="15">
      <c r="A30" s="8">
        <f t="shared" si="2"/>
        <v>409</v>
      </c>
      <c r="B30" s="24">
        <v>13</v>
      </c>
      <c r="C30" s="8">
        <f>RANK(B30,($B$6:$B$16,$E$6:$E$16,$H$6:$H$16,$B$22:$B$32,$E$22:$E$32,$H$22:$H$32),0)</f>
        <v>4</v>
      </c>
      <c r="D30" s="8">
        <f t="shared" si="3"/>
        <v>509</v>
      </c>
      <c r="E30" s="24">
        <v>0</v>
      </c>
      <c r="F30" s="8">
        <f>RANK(E30,($B$6:$B$16,$E$6:$E$16,$H$6:$H$16,$B$22:$B$32,$E$22:$E$32,$H$22:$H$32),0)</f>
        <v>37</v>
      </c>
      <c r="G30" s="8">
        <f t="shared" si="4"/>
        <v>609</v>
      </c>
      <c r="H30" s="24">
        <v>11</v>
      </c>
      <c r="I30" s="8">
        <f>RANK(H30,($B$6:$B$16,$E$6:$E$16,$H$6:$H$16,$B$22:$B$32,$E$22:$E$32,$H$22:$H$32),0)</f>
        <v>22</v>
      </c>
    </row>
    <row r="31" spans="1:9" ht="15">
      <c r="A31" s="8">
        <f t="shared" si="2"/>
        <v>410</v>
      </c>
      <c r="B31" s="24">
        <v>11</v>
      </c>
      <c r="C31" s="8">
        <f>RANK(B31,($B$6:$B$16,$E$6:$E$16,$H$6:$H$16,$B$22:$B$32,$E$22:$E$32,$H$22:$H$32),0)</f>
        <v>22</v>
      </c>
      <c r="D31" s="8">
        <f t="shared" si="3"/>
        <v>510</v>
      </c>
      <c r="E31" s="24">
        <v>10</v>
      </c>
      <c r="F31" s="8">
        <f>RANK(E31,($B$6:$B$16,$E$6:$E$16,$H$6:$H$16,$B$22:$B$32,$E$22:$E$32,$H$22:$H$32),0)</f>
        <v>33</v>
      </c>
      <c r="G31" s="8">
        <f t="shared" si="4"/>
        <v>610</v>
      </c>
      <c r="H31" s="24">
        <v>10</v>
      </c>
      <c r="I31" s="8">
        <f>RANK(H31,($B$6:$B$16,$E$6:$E$16,$H$6:$H$16,$B$22:$B$32,$E$22:$E$32,$H$22:$H$32),0)</f>
        <v>33</v>
      </c>
    </row>
    <row r="32" spans="1:9" ht="15">
      <c r="A32" s="8">
        <f t="shared" si="2"/>
        <v>411</v>
      </c>
      <c r="B32" s="24">
        <v>0</v>
      </c>
      <c r="C32" s="8">
        <f>RANK(B32,($B$6:$B$16,$E$6:$E$16,$H$6:$H$16,$B$22:$B$32,$E$22:$E$32,$H$22:$H$32),0)</f>
        <v>37</v>
      </c>
      <c r="D32" s="8">
        <f t="shared" si="3"/>
        <v>511</v>
      </c>
      <c r="E32" s="24">
        <v>0</v>
      </c>
      <c r="F32" s="8">
        <f>RANK(E32,($B$6:$B$16,$E$6:$E$16,$H$6:$H$16,$B$22:$B$32,$E$22:$E$32,$H$22:$H$32),0)</f>
        <v>37</v>
      </c>
      <c r="G32" s="8">
        <f t="shared" si="4"/>
        <v>611</v>
      </c>
      <c r="H32" s="24">
        <v>0</v>
      </c>
      <c r="I32" s="8">
        <f>RANK(H32,($B$6:$B$16,$E$6:$E$16,$H$6:$H$16,$B$22:$B$32,$E$22:$E$32,$H$22:$H$32),0)</f>
        <v>37</v>
      </c>
    </row>
    <row r="34" spans="1:2" ht="15">
      <c r="A34" s="11" t="s">
        <v>32</v>
      </c>
      <c r="B34" s="8"/>
    </row>
    <row r="35" spans="1:2" ht="15.75" thickBot="1">
      <c r="A35" s="9" t="s">
        <v>11</v>
      </c>
      <c r="B35" s="8">
        <f>MAX(B6:B16)</f>
        <v>13</v>
      </c>
    </row>
    <row r="36" spans="1:7" ht="15.75" thickBot="1">
      <c r="A36" s="9" t="s">
        <v>12</v>
      </c>
      <c r="B36" s="8">
        <f>MAX(E6:E16)</f>
        <v>15</v>
      </c>
      <c r="E36" s="12" t="s">
        <v>14</v>
      </c>
      <c r="F36" s="13"/>
      <c r="G36" s="14">
        <f>MAX(B35:B40)</f>
        <v>15</v>
      </c>
    </row>
    <row r="37" spans="1:2" ht="15">
      <c r="A37" s="9" t="s">
        <v>13</v>
      </c>
      <c r="B37" s="8">
        <f>MAX(H6:H16)</f>
        <v>12</v>
      </c>
    </row>
    <row r="38" spans="1:2" ht="15">
      <c r="A38" s="9" t="s">
        <v>15</v>
      </c>
      <c r="B38" s="8">
        <f>MAX(B22:B32)</f>
        <v>13</v>
      </c>
    </row>
    <row r="39" spans="1:2" ht="15">
      <c r="A39" s="9" t="s">
        <v>16</v>
      </c>
      <c r="B39" s="8">
        <f>MAX(E22:E32)</f>
        <v>13</v>
      </c>
    </row>
    <row r="40" spans="1:2" ht="15">
      <c r="A40" s="9" t="s">
        <v>17</v>
      </c>
      <c r="B40" s="8">
        <f>MAX(H22:H32)</f>
        <v>15</v>
      </c>
    </row>
  </sheetData>
  <sheetProtection password="CDA3" sheet="1" objects="1" scenarios="1" select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4">
      <selection activeCell="L35" sqref="K35:L35"/>
    </sheetView>
  </sheetViews>
  <sheetFormatPr defaultColWidth="11.421875" defaultRowHeight="12.75"/>
  <cols>
    <col min="1" max="1" width="11.7109375" style="0" customWidth="1"/>
    <col min="2" max="3" width="12.28125" style="0" customWidth="1"/>
    <col min="4" max="4" width="11.57421875" style="0" customWidth="1"/>
    <col min="5" max="5" width="12.57421875" style="0" customWidth="1"/>
    <col min="6" max="6" width="12.28125" style="0" customWidth="1"/>
    <col min="7" max="7" width="11.8515625" style="0" customWidth="1"/>
    <col min="8" max="8" width="11.7109375" style="0" customWidth="1"/>
    <col min="9" max="9" width="12.8515625" style="0" customWidth="1"/>
    <col min="10" max="10" width="13.140625" style="0" customWidth="1"/>
    <col min="11" max="11" width="12.8515625" style="0" customWidth="1"/>
    <col min="12" max="16384" width="11.57421875" style="0" customWidth="1"/>
  </cols>
  <sheetData>
    <row r="1" ht="20.25">
      <c r="A1" s="5" t="s">
        <v>21</v>
      </c>
    </row>
    <row r="2" ht="12.75">
      <c r="C2" t="s">
        <v>36</v>
      </c>
    </row>
    <row r="4" spans="1:10" ht="15">
      <c r="A4" s="6" t="s">
        <v>24</v>
      </c>
      <c r="B4" s="7"/>
      <c r="C4" s="7"/>
      <c r="D4" s="7"/>
      <c r="E4" s="6" t="s">
        <v>25</v>
      </c>
      <c r="F4" s="7"/>
      <c r="G4" s="7"/>
      <c r="H4" s="7"/>
      <c r="I4" s="6" t="s">
        <v>26</v>
      </c>
      <c r="J4" s="7"/>
    </row>
    <row r="5" spans="1:11" ht="15">
      <c r="A5" s="8" t="s">
        <v>5</v>
      </c>
      <c r="B5" s="9" t="s">
        <v>31</v>
      </c>
      <c r="C5" s="8" t="s">
        <v>35</v>
      </c>
      <c r="D5" s="7"/>
      <c r="E5" s="8" t="s">
        <v>5</v>
      </c>
      <c r="F5" s="9" t="s">
        <v>31</v>
      </c>
      <c r="G5" s="8" t="s">
        <v>35</v>
      </c>
      <c r="H5" s="7"/>
      <c r="I5" s="8" t="s">
        <v>5</v>
      </c>
      <c r="J5" s="9" t="s">
        <v>31</v>
      </c>
      <c r="K5" s="8" t="s">
        <v>35</v>
      </c>
    </row>
    <row r="6" spans="1:11" ht="15">
      <c r="A6" s="8">
        <v>101</v>
      </c>
      <c r="B6" s="24">
        <v>3</v>
      </c>
      <c r="C6" s="27">
        <f>RANK(B6,($B$6:$B$16,$F$6:$F$16,$J$6:$J$16,$B$22:$B$32,$F$22:$F$32,$J$22:$J$32),0)</f>
        <v>21</v>
      </c>
      <c r="D6" s="7"/>
      <c r="E6" s="8">
        <v>201</v>
      </c>
      <c r="F6" s="28">
        <v>11</v>
      </c>
      <c r="G6" s="27">
        <f>RANK(F6,($B$6:$B$16,$F$6:$F$16,$J$6:$J$16,$B$22:$B$32,$F$22:$F$32,$J$22:$J$32),0)</f>
        <v>6</v>
      </c>
      <c r="H6" s="7"/>
      <c r="I6" s="8">
        <v>301</v>
      </c>
      <c r="J6" s="24">
        <v>9</v>
      </c>
      <c r="K6" s="27">
        <f>RANK(J6,($B$6:$B$16,$F$6:$F$16,$J$6:$J$16,$B$22:$B$32,$F$22:$F$32,$J$22:$J$32),0)</f>
        <v>11</v>
      </c>
    </row>
    <row r="7" spans="1:11" ht="15">
      <c r="A7" s="8">
        <v>102</v>
      </c>
      <c r="B7" s="24">
        <v>7</v>
      </c>
      <c r="C7" s="27">
        <f>RANK(B7,($B$6:$B$16,$F$6:$F$16,$J$6:$J$16,$B$22:$B$32,$F$22:$F$32,$J$22:$J$32),0)</f>
        <v>14</v>
      </c>
      <c r="D7" s="7"/>
      <c r="E7" s="8">
        <f aca="true" t="shared" si="0" ref="E7:E16">E6+1</f>
        <v>202</v>
      </c>
      <c r="F7" s="24">
        <v>10</v>
      </c>
      <c r="G7" s="27">
        <f>RANK(F7,($B$6:$B$16,$F$6:$F$16,$J$6:$J$16,$B$22:$B$32,$F$22:$F$32,$J$22:$J$32),0)</f>
        <v>8</v>
      </c>
      <c r="H7" s="7"/>
      <c r="I7" s="8">
        <f aca="true" t="shared" si="1" ref="I7:I16">I6+1</f>
        <v>302</v>
      </c>
      <c r="J7" s="24">
        <v>11</v>
      </c>
      <c r="K7" s="27">
        <f>RANK(J7,($B$6:$B$16,$F$6:$F$16,$J$6:$J$16,$B$22:$B$32,$F$22:$F$32,$J$22:$J$32),0)</f>
        <v>6</v>
      </c>
    </row>
    <row r="8" spans="1:11" ht="15">
      <c r="A8" s="8">
        <v>103</v>
      </c>
      <c r="B8" s="24">
        <v>10</v>
      </c>
      <c r="C8" s="27">
        <f>RANK(B8,($B$6:$B$16,$F$6:$F$16,$J$6:$J$16,$B$22:$B$32,$F$22:$F$32,$J$22:$J$32),0)</f>
        <v>8</v>
      </c>
      <c r="D8" s="7"/>
      <c r="E8" s="8">
        <f t="shared" si="0"/>
        <v>203</v>
      </c>
      <c r="F8" s="24">
        <v>9</v>
      </c>
      <c r="G8" s="27">
        <f>RANK(F8,($B$6:$B$16,$F$6:$F$16,$J$6:$J$16,$B$22:$B$32,$F$22:$F$32,$J$22:$J$32),0)</f>
        <v>11</v>
      </c>
      <c r="H8" s="7"/>
      <c r="I8" s="8">
        <f t="shared" si="1"/>
        <v>303</v>
      </c>
      <c r="J8" s="24">
        <v>5</v>
      </c>
      <c r="K8" s="27">
        <f>RANK(J8,($B$6:$B$16,$F$6:$F$16,$J$6:$J$16,$B$22:$B$32,$F$22:$F$32,$J$22:$J$32),0)</f>
        <v>19</v>
      </c>
    </row>
    <row r="9" spans="1:11" ht="15">
      <c r="A9" s="8">
        <v>104</v>
      </c>
      <c r="B9" s="24">
        <v>7</v>
      </c>
      <c r="C9" s="27">
        <f>RANK(B9,($B$6:$B$16,$F$6:$F$16,$J$6:$J$16,$B$22:$B$32,$F$22:$F$32,$J$22:$J$32),0)</f>
        <v>14</v>
      </c>
      <c r="D9" s="7"/>
      <c r="E9" s="8">
        <f t="shared" si="0"/>
        <v>204</v>
      </c>
      <c r="F9" s="24">
        <v>3</v>
      </c>
      <c r="G9" s="27">
        <f>RANK(F9,($B$6:$B$16,$F$6:$F$16,$J$6:$J$16,$B$22:$B$32,$F$22:$F$32,$J$22:$J$32),0)</f>
        <v>21</v>
      </c>
      <c r="H9" s="7"/>
      <c r="I9" s="8">
        <f t="shared" si="1"/>
        <v>304</v>
      </c>
      <c r="J9" s="24">
        <v>10</v>
      </c>
      <c r="K9" s="27">
        <f>RANK(J9,($B$6:$B$16,$F$6:$F$16,$J$6:$J$16,$B$22:$B$32,$F$22:$F$32,$J$22:$J$32),0)</f>
        <v>8</v>
      </c>
    </row>
    <row r="10" spans="1:11" ht="15">
      <c r="A10" s="8">
        <v>105</v>
      </c>
      <c r="B10" s="24">
        <v>0</v>
      </c>
      <c r="C10" s="27">
        <f>RANK(B10,($B$6:$B$16,$F$6:$F$16,$J$6:$J$16,$B$22:$B$32,$F$22:$F$32,$J$22:$J$32),0)</f>
        <v>24</v>
      </c>
      <c r="D10" s="7"/>
      <c r="E10" s="8">
        <f t="shared" si="0"/>
        <v>205</v>
      </c>
      <c r="F10" s="24">
        <v>0</v>
      </c>
      <c r="G10" s="27">
        <f>RANK(F10,($B$6:$B$16,$F$6:$F$16,$J$6:$J$16,$B$22:$B$32,$F$22:$F$32,$J$22:$J$32),0)</f>
        <v>24</v>
      </c>
      <c r="H10" s="7"/>
      <c r="I10" s="8">
        <f t="shared" si="1"/>
        <v>305</v>
      </c>
      <c r="J10" s="24">
        <v>0</v>
      </c>
      <c r="K10" s="27">
        <f>RANK(J10,($B$6:$B$16,$F$6:$F$16,$J$6:$J$16,$B$22:$B$32,$F$22:$F$32,$J$22:$J$32),0)</f>
        <v>24</v>
      </c>
    </row>
    <row r="11" spans="1:11" ht="15">
      <c r="A11" s="8">
        <v>106</v>
      </c>
      <c r="B11" s="24">
        <v>0</v>
      </c>
      <c r="C11" s="27">
        <f>RANK(B11,($B$6:$B$16,$F$6:$F$16,$J$6:$J$16,$B$22:$B$32,$F$22:$F$32,$J$22:$J$32),0)</f>
        <v>24</v>
      </c>
      <c r="D11" s="7"/>
      <c r="E11" s="8">
        <f t="shared" si="0"/>
        <v>206</v>
      </c>
      <c r="F11" s="24">
        <v>0</v>
      </c>
      <c r="G11" s="27">
        <f>RANK(F11,($B$6:$B$16,$F$6:$F$16,$J$6:$J$16,$B$22:$B$32,$F$22:$F$32,$J$22:$J$32),0)</f>
        <v>24</v>
      </c>
      <c r="H11" s="7"/>
      <c r="I11" s="8">
        <f t="shared" si="1"/>
        <v>306</v>
      </c>
      <c r="J11" s="24">
        <v>0</v>
      </c>
      <c r="K11" s="27">
        <f>RANK(J11,($B$6:$B$16,$F$6:$F$16,$J$6:$J$16,$B$22:$B$32,$F$22:$F$32,$J$22:$J$32),0)</f>
        <v>24</v>
      </c>
    </row>
    <row r="12" spans="1:11" ht="15">
      <c r="A12" s="8">
        <v>107</v>
      </c>
      <c r="B12" s="24">
        <v>0</v>
      </c>
      <c r="C12" s="27">
        <f>RANK(B12,($B$6:$B$16,$F$6:$F$16,$J$6:$J$16,$B$22:$B$32,$F$22:$F$32,$J$22:$J$32),0)</f>
        <v>24</v>
      </c>
      <c r="D12" s="7"/>
      <c r="E12" s="8">
        <f t="shared" si="0"/>
        <v>207</v>
      </c>
      <c r="F12" s="24">
        <v>0</v>
      </c>
      <c r="G12" s="27">
        <f>RANK(F12,($B$6:$B$16,$F$6:$F$16,$J$6:$J$16,$B$22:$B$32,$F$22:$F$32,$J$22:$J$32),0)</f>
        <v>24</v>
      </c>
      <c r="H12" s="7"/>
      <c r="I12" s="8">
        <f t="shared" si="1"/>
        <v>307</v>
      </c>
      <c r="J12" s="24">
        <v>0</v>
      </c>
      <c r="K12" s="27">
        <f>RANK(J12,($B$6:$B$16,$F$6:$F$16,$J$6:$J$16,$B$22:$B$32,$F$22:$F$32,$J$22:$J$32),0)</f>
        <v>24</v>
      </c>
    </row>
    <row r="13" spans="1:11" ht="15">
      <c r="A13" s="8">
        <v>108</v>
      </c>
      <c r="B13" s="24">
        <v>0</v>
      </c>
      <c r="C13" s="27">
        <f>RANK(B13,($B$6:$B$16,$F$6:$F$16,$J$6:$J$16,$B$22:$B$32,$F$22:$F$32,$J$22:$J$32),0)</f>
        <v>24</v>
      </c>
      <c r="D13" s="7"/>
      <c r="E13" s="8">
        <f t="shared" si="0"/>
        <v>208</v>
      </c>
      <c r="F13" s="24">
        <v>0</v>
      </c>
      <c r="G13" s="27">
        <f>RANK(F13,($B$6:$B$16,$F$6:$F$16,$J$6:$J$16,$B$22:$B$32,$F$22:$F$32,$J$22:$J$32),0)</f>
        <v>24</v>
      </c>
      <c r="H13" s="7"/>
      <c r="I13" s="8">
        <f t="shared" si="1"/>
        <v>308</v>
      </c>
      <c r="J13" s="24">
        <v>0</v>
      </c>
      <c r="K13" s="27">
        <f>RANK(J13,($B$6:$B$16,$F$6:$F$16,$J$6:$J$16,$B$22:$B$32,$F$22:$F$32,$J$22:$J$32),0)</f>
        <v>24</v>
      </c>
    </row>
    <row r="14" spans="1:11" ht="15">
      <c r="A14" s="8">
        <v>109</v>
      </c>
      <c r="B14" s="24">
        <v>0</v>
      </c>
      <c r="C14" s="27">
        <f>RANK(B14,($B$6:$B$16,$F$6:$F$16,$J$6:$J$16,$B$22:$B$32,$F$22:$F$32,$J$22:$J$32),0)</f>
        <v>24</v>
      </c>
      <c r="D14" s="7"/>
      <c r="E14" s="8">
        <f t="shared" si="0"/>
        <v>209</v>
      </c>
      <c r="F14" s="24">
        <v>0</v>
      </c>
      <c r="G14" s="27">
        <f>RANK(F14,($B$6:$B$16,$F$6:$F$16,$J$6:$J$16,$B$22:$B$32,$F$22:$F$32,$J$22:$J$32),0)</f>
        <v>24</v>
      </c>
      <c r="H14" s="7"/>
      <c r="I14" s="8">
        <f t="shared" si="1"/>
        <v>309</v>
      </c>
      <c r="J14" s="24">
        <v>0</v>
      </c>
      <c r="K14" s="27">
        <f>RANK(J14,($B$6:$B$16,$F$6:$F$16,$J$6:$J$16,$B$22:$B$32,$F$22:$F$32,$J$22:$J$32),0)</f>
        <v>24</v>
      </c>
    </row>
    <row r="15" spans="1:11" ht="15">
      <c r="A15" s="8">
        <v>110</v>
      </c>
      <c r="B15" s="24">
        <v>0</v>
      </c>
      <c r="C15" s="27">
        <f>RANK(B15,($B$6:$B$16,$F$6:$F$16,$J$6:$J$16,$B$22:$B$32,$F$22:$F$32,$J$22:$J$32),0)</f>
        <v>24</v>
      </c>
      <c r="D15" s="7"/>
      <c r="E15" s="8">
        <f t="shared" si="0"/>
        <v>210</v>
      </c>
      <c r="F15" s="24">
        <v>0</v>
      </c>
      <c r="G15" s="27">
        <f>RANK(F15,($B$6:$B$16,$F$6:$F$16,$J$6:$J$16,$B$22:$B$32,$F$22:$F$32,$J$22:$J$32),0)</f>
        <v>24</v>
      </c>
      <c r="H15" s="7"/>
      <c r="I15" s="8">
        <f t="shared" si="1"/>
        <v>310</v>
      </c>
      <c r="J15" s="24">
        <v>0</v>
      </c>
      <c r="K15" s="27">
        <f>RANK(J15,($B$6:$B$16,$F$6:$F$16,$J$6:$J$16,$B$22:$B$32,$F$22:$F$32,$J$22:$J$32),0)</f>
        <v>24</v>
      </c>
    </row>
    <row r="16" spans="1:11" ht="15">
      <c r="A16" s="8">
        <v>111</v>
      </c>
      <c r="B16" s="24">
        <v>15</v>
      </c>
      <c r="C16" s="27">
        <f>RANK(B16,($B$6:$B$16,$F$6:$F$16,$J$6:$J$16,$B$22:$B$32,$F$22:$F$32,$J$22:$J$32),0)</f>
        <v>1</v>
      </c>
      <c r="D16" s="7"/>
      <c r="E16" s="8">
        <f t="shared" si="0"/>
        <v>211</v>
      </c>
      <c r="F16" s="24">
        <v>0</v>
      </c>
      <c r="G16" s="27">
        <f>RANK(F16,($B$6:$B$16,$F$6:$F$16,$J$6:$J$16,$B$22:$B$32,$F$22:$F$32,$J$22:$J$32),0)</f>
        <v>24</v>
      </c>
      <c r="H16" s="7"/>
      <c r="I16" s="8">
        <f t="shared" si="1"/>
        <v>311</v>
      </c>
      <c r="J16" s="24">
        <v>4</v>
      </c>
      <c r="K16" s="27">
        <f>RANK(J16,($B$6:$B$16,$F$6:$F$16,$J$6:$J$16,$B$22:$B$32,$F$22:$F$32,$J$22:$J$32),0)</f>
        <v>20</v>
      </c>
    </row>
    <row r="17" spans="1:10" ht="1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1" ht="15">
      <c r="A20" s="6" t="s">
        <v>27</v>
      </c>
      <c r="B20" s="16"/>
      <c r="C20" s="16"/>
      <c r="D20" s="15"/>
      <c r="E20" s="22"/>
      <c r="F20" s="16"/>
      <c r="G20" s="16"/>
      <c r="H20" s="15"/>
      <c r="I20" s="22"/>
      <c r="J20" s="16"/>
      <c r="K20" s="16"/>
    </row>
    <row r="21" spans="1:11" ht="15">
      <c r="A21" s="8" t="s">
        <v>5</v>
      </c>
      <c r="B21" s="20" t="s">
        <v>31</v>
      </c>
      <c r="C21" s="8" t="s">
        <v>35</v>
      </c>
      <c r="D21" s="7"/>
      <c r="E21" s="21" t="s">
        <v>5</v>
      </c>
      <c r="F21" s="9" t="s">
        <v>31</v>
      </c>
      <c r="G21" s="8" t="s">
        <v>35</v>
      </c>
      <c r="H21" s="7"/>
      <c r="I21" s="21" t="s">
        <v>5</v>
      </c>
      <c r="J21" s="9" t="s">
        <v>31</v>
      </c>
      <c r="K21" s="8" t="s">
        <v>35</v>
      </c>
    </row>
    <row r="22" spans="1:11" ht="15">
      <c r="A22" s="8">
        <v>401</v>
      </c>
      <c r="B22" s="24">
        <v>0</v>
      </c>
      <c r="C22" s="27">
        <f>RANK(B22,($B$6:$B$16,$F$6:$F$16,$J$6:$J$16,$B$22:$B$32,$F$22:$F$32,$J$22:$J$32),0)</f>
        <v>24</v>
      </c>
      <c r="D22" s="7"/>
      <c r="E22" s="8">
        <v>501</v>
      </c>
      <c r="F22" s="24">
        <v>8</v>
      </c>
      <c r="G22" s="27">
        <f>RANK(F22,($B$6:$B$16,$F$6:$F$16,$J$6:$J$16,$B$22:$B$32,$F$22:$F$32,$J$22:$J$32),0)</f>
        <v>13</v>
      </c>
      <c r="H22" s="7"/>
      <c r="I22" s="8">
        <v>601</v>
      </c>
      <c r="J22" s="24">
        <v>6</v>
      </c>
      <c r="K22" s="27">
        <f>RANK(J22,($B$6:$B$16,$F$6:$F$16,$J$6:$J$16,$B$22:$B$32,$F$22:$F$32,$J$22:$J$32),0)</f>
        <v>16</v>
      </c>
    </row>
    <row r="23" spans="1:11" ht="15">
      <c r="A23" s="8">
        <f aca="true" t="shared" si="2" ref="A23:A32">A22+1</f>
        <v>402</v>
      </c>
      <c r="B23" s="24">
        <v>6</v>
      </c>
      <c r="C23" s="27">
        <f>RANK(B23,($B$6:$B$16,$F$6:$F$16,$J$6:$J$16,$B$22:$B$32,$F$22:$F$32,$J$22:$J$32),0)</f>
        <v>16</v>
      </c>
      <c r="D23" s="7"/>
      <c r="E23" s="8">
        <f aca="true" t="shared" si="3" ref="E23:E32">E22+1</f>
        <v>502</v>
      </c>
      <c r="F23" s="24">
        <v>0</v>
      </c>
      <c r="G23" s="27">
        <f>RANK(F23,($B$6:$B$16,$F$6:$F$16,$J$6:$J$16,$B$22:$B$32,$F$22:$F$32,$J$22:$J$32),0)</f>
        <v>24</v>
      </c>
      <c r="H23" s="7"/>
      <c r="I23" s="8">
        <f aca="true" t="shared" si="4" ref="I23:I32">I22+1</f>
        <v>602</v>
      </c>
      <c r="J23" s="24">
        <v>12</v>
      </c>
      <c r="K23" s="27">
        <f>RANK(J23,($B$6:$B$16,$F$6:$F$16,$J$6:$J$16,$B$22:$B$32,$F$22:$F$32,$J$22:$J$32),0)</f>
        <v>3</v>
      </c>
    </row>
    <row r="24" spans="1:11" ht="15">
      <c r="A24" s="8">
        <f t="shared" si="2"/>
        <v>403</v>
      </c>
      <c r="B24" s="24">
        <v>3</v>
      </c>
      <c r="C24" s="27">
        <f>RANK(B24,($B$6:$B$16,$F$6:$F$16,$J$6:$J$16,$B$22:$B$32,$F$22:$F$32,$J$22:$J$32),0)</f>
        <v>21</v>
      </c>
      <c r="D24" s="7"/>
      <c r="E24" s="8">
        <f t="shared" si="3"/>
        <v>503</v>
      </c>
      <c r="F24" s="24">
        <v>0</v>
      </c>
      <c r="G24" s="27">
        <f>RANK(F24,($B$6:$B$16,$F$6:$F$16,$J$6:$J$16,$B$22:$B$32,$F$22:$F$32,$J$22:$J$32),0)</f>
        <v>24</v>
      </c>
      <c r="H24" s="7"/>
      <c r="I24" s="8">
        <f t="shared" si="4"/>
        <v>603</v>
      </c>
      <c r="J24" s="24">
        <v>0</v>
      </c>
      <c r="K24" s="27">
        <f>RANK(J24,($B$6:$B$16,$F$6:$F$16,$J$6:$J$16,$B$22:$B$32,$F$22:$F$32,$J$22:$J$32),0)</f>
        <v>24</v>
      </c>
    </row>
    <row r="25" spans="1:11" ht="15">
      <c r="A25" s="8">
        <f t="shared" si="2"/>
        <v>404</v>
      </c>
      <c r="B25" s="24">
        <v>0</v>
      </c>
      <c r="C25" s="27">
        <f>RANK(B25,($B$6:$B$16,$F$6:$F$16,$J$6:$J$16,$B$22:$B$32,$F$22:$F$32,$J$22:$J$32),0)</f>
        <v>24</v>
      </c>
      <c r="D25" s="7"/>
      <c r="E25" s="8">
        <f t="shared" si="3"/>
        <v>504</v>
      </c>
      <c r="F25" s="24">
        <v>0</v>
      </c>
      <c r="G25" s="27">
        <f>RANK(F25,($B$6:$B$16,$F$6:$F$16,$J$6:$J$16,$B$22:$B$32,$F$22:$F$32,$J$22:$J$32),0)</f>
        <v>24</v>
      </c>
      <c r="H25" s="7"/>
      <c r="I25" s="8">
        <f t="shared" si="4"/>
        <v>604</v>
      </c>
      <c r="J25" s="24">
        <v>0</v>
      </c>
      <c r="K25" s="27">
        <f>RANK(J25,($B$6:$B$16,$F$6:$F$16,$J$6:$J$16,$B$22:$B$32,$F$22:$F$32,$J$22:$J$32),0)</f>
        <v>24</v>
      </c>
    </row>
    <row r="26" spans="1:11" ht="15">
      <c r="A26" s="8">
        <f t="shared" si="2"/>
        <v>405</v>
      </c>
      <c r="B26" s="24">
        <v>0</v>
      </c>
      <c r="C26" s="27">
        <f>RANK(B26,($B$6:$B$16,$F$6:$F$16,$J$6:$J$16,$B$22:$B$32,$F$22:$F$32,$J$22:$J$32),0)</f>
        <v>24</v>
      </c>
      <c r="D26" s="7"/>
      <c r="E26" s="8">
        <f t="shared" si="3"/>
        <v>505</v>
      </c>
      <c r="F26" s="24">
        <v>0</v>
      </c>
      <c r="G26" s="27">
        <f>RANK(F26,($B$6:$B$16,$F$6:$F$16,$J$6:$J$16,$B$22:$B$32,$F$22:$F$32,$J$22:$J$32),0)</f>
        <v>24</v>
      </c>
      <c r="H26" s="7"/>
      <c r="I26" s="8">
        <f t="shared" si="4"/>
        <v>605</v>
      </c>
      <c r="J26" s="24">
        <v>0</v>
      </c>
      <c r="K26" s="27">
        <f>RANK(J26,($B$6:$B$16,$F$6:$F$16,$J$6:$J$16,$B$22:$B$32,$F$22:$F$32,$J$22:$J$32),0)</f>
        <v>24</v>
      </c>
    </row>
    <row r="27" spans="1:11" ht="15">
      <c r="A27" s="8">
        <f t="shared" si="2"/>
        <v>406</v>
      </c>
      <c r="B27" s="24">
        <v>0</v>
      </c>
      <c r="C27" s="27">
        <f>RANK(B27,($B$6:$B$16,$F$6:$F$16,$J$6:$J$16,$B$22:$B$32,$F$22:$F$32,$J$22:$J$32),0)</f>
        <v>24</v>
      </c>
      <c r="D27" s="7"/>
      <c r="E27" s="8">
        <f t="shared" si="3"/>
        <v>506</v>
      </c>
      <c r="F27" s="24">
        <v>0</v>
      </c>
      <c r="G27" s="27">
        <f>RANK(F27,($B$6:$B$16,$F$6:$F$16,$J$6:$J$16,$B$22:$B$32,$F$22:$F$32,$J$22:$J$32),0)</f>
        <v>24</v>
      </c>
      <c r="H27" s="7"/>
      <c r="I27" s="8">
        <f t="shared" si="4"/>
        <v>606</v>
      </c>
      <c r="J27" s="24">
        <v>0</v>
      </c>
      <c r="K27" s="27">
        <f>RANK(J27,($B$6:$B$16,$F$6:$F$16,$J$6:$J$16,$B$22:$B$32,$F$22:$F$32,$J$22:$J$32),0)</f>
        <v>24</v>
      </c>
    </row>
    <row r="28" spans="1:11" ht="15">
      <c r="A28" s="8">
        <f t="shared" si="2"/>
        <v>407</v>
      </c>
      <c r="B28" s="24">
        <v>0</v>
      </c>
      <c r="C28" s="27">
        <f>RANK(B28,($B$6:$B$16,$F$6:$F$16,$J$6:$J$16,$B$22:$B$32,$F$22:$F$32,$J$22:$J$32),0)</f>
        <v>24</v>
      </c>
      <c r="D28" s="7"/>
      <c r="E28" s="8">
        <f t="shared" si="3"/>
        <v>507</v>
      </c>
      <c r="F28" s="24">
        <v>0</v>
      </c>
      <c r="G28" s="27">
        <f>RANK(F28,($B$6:$B$16,$F$6:$F$16,$J$6:$J$16,$B$22:$B$32,$F$22:$F$32,$J$22:$J$32),0)</f>
        <v>24</v>
      </c>
      <c r="H28" s="7"/>
      <c r="I28" s="8">
        <f t="shared" si="4"/>
        <v>607</v>
      </c>
      <c r="J28" s="24">
        <v>0</v>
      </c>
      <c r="K28" s="27">
        <f>RANK(J28,($B$6:$B$16,$F$6:$F$16,$J$6:$J$16,$B$22:$B$32,$F$22:$F$32,$J$22:$J$32),0)</f>
        <v>24</v>
      </c>
    </row>
    <row r="29" spans="1:11" ht="15">
      <c r="A29" s="8">
        <f t="shared" si="2"/>
        <v>408</v>
      </c>
      <c r="B29" s="24">
        <v>0</v>
      </c>
      <c r="C29" s="27">
        <f>RANK(B29,($B$6:$B$16,$F$6:$F$16,$J$6:$J$16,$B$22:$B$32,$F$22:$F$32,$J$22:$J$32),0)</f>
        <v>24</v>
      </c>
      <c r="D29" s="7"/>
      <c r="E29" s="8">
        <f t="shared" si="3"/>
        <v>508</v>
      </c>
      <c r="F29" s="24">
        <v>0</v>
      </c>
      <c r="G29" s="27">
        <f>RANK(F29,($B$6:$B$16,$F$6:$F$16,$J$6:$J$16,$B$22:$B$32,$F$22:$F$32,$J$22:$J$32),0)</f>
        <v>24</v>
      </c>
      <c r="H29" s="7"/>
      <c r="I29" s="8">
        <f t="shared" si="4"/>
        <v>608</v>
      </c>
      <c r="J29" s="24">
        <v>0</v>
      </c>
      <c r="K29" s="27">
        <f>RANK(J29,($B$6:$B$16,$F$6:$F$16,$J$6:$J$16,$B$22:$B$32,$F$22:$F$32,$J$22:$J$32),0)</f>
        <v>24</v>
      </c>
    </row>
    <row r="30" spans="1:11" ht="15">
      <c r="A30" s="8">
        <f t="shared" si="2"/>
        <v>409</v>
      </c>
      <c r="B30" s="24">
        <v>0</v>
      </c>
      <c r="C30" s="27">
        <f>RANK(B30,($B$6:$B$16,$F$6:$F$16,$J$6:$J$16,$B$22:$B$32,$F$22:$F$32,$J$22:$J$32),0)</f>
        <v>24</v>
      </c>
      <c r="D30" s="7"/>
      <c r="E30" s="8">
        <f t="shared" si="3"/>
        <v>509</v>
      </c>
      <c r="F30" s="24">
        <v>0</v>
      </c>
      <c r="G30" s="27">
        <f>RANK(F30,($B$6:$B$16,$F$6:$F$16,$J$6:$J$16,$B$22:$B$32,$F$22:$F$32,$J$22:$J$32),0)</f>
        <v>24</v>
      </c>
      <c r="H30" s="7"/>
      <c r="I30" s="8">
        <f t="shared" si="4"/>
        <v>609</v>
      </c>
      <c r="J30" s="24">
        <v>13</v>
      </c>
      <c r="K30" s="27">
        <f>RANK(J30,($B$6:$B$16,$F$6:$F$16,$J$6:$J$16,$B$22:$B$32,$F$22:$F$32,$J$22:$J$32),0)</f>
        <v>2</v>
      </c>
    </row>
    <row r="31" spans="1:11" ht="15">
      <c r="A31" s="8">
        <f t="shared" si="2"/>
        <v>410</v>
      </c>
      <c r="B31" s="24">
        <v>12</v>
      </c>
      <c r="C31" s="27">
        <f>RANK(B31,($B$6:$B$16,$F$6:$F$16,$J$6:$J$16,$B$22:$B$32,$F$22:$F$32,$J$22:$J$32),0)</f>
        <v>3</v>
      </c>
      <c r="D31" s="7"/>
      <c r="E31" s="8">
        <f t="shared" si="3"/>
        <v>510</v>
      </c>
      <c r="F31" s="24">
        <v>12</v>
      </c>
      <c r="G31" s="27">
        <f>RANK(F31,($B$6:$B$16,$F$6:$F$16,$J$6:$J$16,$B$22:$B$32,$F$22:$F$32,$J$22:$J$32),0)</f>
        <v>3</v>
      </c>
      <c r="H31" s="7"/>
      <c r="I31" s="8">
        <f t="shared" si="4"/>
        <v>610</v>
      </c>
      <c r="J31" s="24">
        <v>6</v>
      </c>
      <c r="K31" s="27">
        <f>RANK(J31,($B$6:$B$16,$F$6:$F$16,$J$6:$J$16,$B$22:$B$32,$F$22:$F$32,$J$22:$J$32),0)</f>
        <v>16</v>
      </c>
    </row>
    <row r="32" spans="1:11" ht="15">
      <c r="A32" s="8">
        <f t="shared" si="2"/>
        <v>411</v>
      </c>
      <c r="B32" s="24">
        <v>0</v>
      </c>
      <c r="C32" s="27">
        <f>RANK(B32,($B$6:$B$16,$F$6:$F$16,$J$6:$J$16,$B$22:$B$32,$F$22:$F$32,$J$22:$J$32),0)</f>
        <v>24</v>
      </c>
      <c r="D32" s="7"/>
      <c r="E32" s="8">
        <f t="shared" si="3"/>
        <v>511</v>
      </c>
      <c r="F32" s="24">
        <v>0</v>
      </c>
      <c r="G32" s="27">
        <f>RANK(F32,($B$6:$B$16,$F$6:$F$16,$J$6:$J$16,$B$22:$B$32,$F$22:$F$32,$J$22:$J$32),0)</f>
        <v>24</v>
      </c>
      <c r="H32" s="7"/>
      <c r="I32" s="8">
        <f t="shared" si="4"/>
        <v>611</v>
      </c>
      <c r="J32" s="24">
        <v>0</v>
      </c>
      <c r="K32" s="27">
        <f>RANK(J32,($B$6:$B$16,$F$6:$F$16,$J$6:$J$16,$B$22:$B$32,$F$22:$F$32,$J$22:$J$32),0)</f>
        <v>24</v>
      </c>
    </row>
    <row r="34" spans="1:3" ht="15">
      <c r="A34" s="11" t="s">
        <v>32</v>
      </c>
      <c r="B34" s="8"/>
      <c r="C34" s="15"/>
    </row>
    <row r="35" spans="1:3" ht="15">
      <c r="A35" s="11"/>
      <c r="B35" s="9" t="s">
        <v>31</v>
      </c>
      <c r="C35" s="16"/>
    </row>
    <row r="36" spans="1:9" ht="15.75" thickBot="1">
      <c r="A36" s="9" t="s">
        <v>11</v>
      </c>
      <c r="B36" s="8">
        <f>MAX(B6:B16)</f>
        <v>15</v>
      </c>
      <c r="C36" s="15"/>
      <c r="H36" s="16"/>
      <c r="I36" s="16"/>
    </row>
    <row r="37" spans="1:9" ht="15.75" thickBot="1">
      <c r="A37" s="9" t="s">
        <v>12</v>
      </c>
      <c r="B37" s="8">
        <f>MAX(F6:F16)</f>
        <v>11</v>
      </c>
      <c r="C37" s="15"/>
      <c r="G37" s="12" t="s">
        <v>14</v>
      </c>
      <c r="H37" s="13"/>
      <c r="I37" s="14">
        <f>MAX(C36:C41)</f>
        <v>0</v>
      </c>
    </row>
    <row r="38" spans="1:3" ht="15">
      <c r="A38" s="9" t="s">
        <v>13</v>
      </c>
      <c r="B38" s="8">
        <f>MAX(J6:J16)</f>
        <v>11</v>
      </c>
      <c r="C38" s="15"/>
    </row>
    <row r="39" spans="1:3" ht="15">
      <c r="A39" s="9" t="s">
        <v>15</v>
      </c>
      <c r="B39" s="8">
        <f>MAX(B22:B32)</f>
        <v>12</v>
      </c>
      <c r="C39" s="15"/>
    </row>
    <row r="40" spans="1:3" ht="15">
      <c r="A40" s="9" t="s">
        <v>16</v>
      </c>
      <c r="B40" s="8">
        <f>MAX(F22:F32)</f>
        <v>12</v>
      </c>
      <c r="C40" s="15"/>
    </row>
    <row r="41" spans="1:3" ht="15">
      <c r="A41" s="9" t="s">
        <v>17</v>
      </c>
      <c r="B41" s="8">
        <f>MAX(J22:J32)</f>
        <v>13</v>
      </c>
      <c r="C41" s="15"/>
    </row>
  </sheetData>
  <sheetProtection select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H22" sqref="H22:H32"/>
    </sheetView>
  </sheetViews>
  <sheetFormatPr defaultColWidth="11.421875" defaultRowHeight="12.75"/>
  <cols>
    <col min="3" max="3" width="13.00390625" style="0" customWidth="1"/>
    <col min="6" max="6" width="13.00390625" style="0" customWidth="1"/>
    <col min="9" max="9" width="14.140625" style="0" customWidth="1"/>
  </cols>
  <sheetData>
    <row r="1" ht="20.25">
      <c r="A1" s="5" t="s">
        <v>33</v>
      </c>
    </row>
    <row r="2" ht="12.75">
      <c r="E2" t="s">
        <v>36</v>
      </c>
    </row>
    <row r="3" ht="12.75">
      <c r="E3" t="s">
        <v>37</v>
      </c>
    </row>
    <row r="4" spans="1:8" ht="15">
      <c r="A4" s="6" t="s">
        <v>24</v>
      </c>
      <c r="B4" s="7"/>
      <c r="C4" s="7"/>
      <c r="D4" s="6" t="s">
        <v>25</v>
      </c>
      <c r="E4" s="7"/>
      <c r="F4" s="7"/>
      <c r="G4" s="6" t="s">
        <v>26</v>
      </c>
      <c r="H4" s="7"/>
    </row>
    <row r="5" spans="1:9" ht="15">
      <c r="A5" s="8" t="s">
        <v>5</v>
      </c>
      <c r="B5" s="9" t="s">
        <v>30</v>
      </c>
      <c r="C5" s="8" t="s">
        <v>35</v>
      </c>
      <c r="D5" s="8" t="s">
        <v>5</v>
      </c>
      <c r="E5" s="9" t="s">
        <v>31</v>
      </c>
      <c r="F5" s="8" t="s">
        <v>35</v>
      </c>
      <c r="G5" s="8" t="s">
        <v>5</v>
      </c>
      <c r="H5" s="9" t="s">
        <v>31</v>
      </c>
      <c r="I5" s="8" t="s">
        <v>35</v>
      </c>
    </row>
    <row r="6" spans="1:9" ht="15">
      <c r="A6" s="8">
        <v>101</v>
      </c>
      <c r="B6" s="24">
        <v>0</v>
      </c>
      <c r="C6" s="8">
        <f>RANK(B6,($B$6:$B$16,$E$6:$E$16,$H$6:$H$16,$B$22:$B$32,$E$22:$E$32,$H$22:$H$32),0)</f>
        <v>1</v>
      </c>
      <c r="D6" s="8">
        <v>201</v>
      </c>
      <c r="E6" s="24">
        <v>0</v>
      </c>
      <c r="F6" s="8">
        <f>RANK(E6,($B$6:$B$16,$E$6:$E$16,$H$6:$H$16,$B$22:$B$32,$E$22:$E$32,$H$22:$H$32),0)</f>
        <v>1</v>
      </c>
      <c r="G6" s="8">
        <v>301</v>
      </c>
      <c r="H6" s="24">
        <v>0</v>
      </c>
      <c r="I6" s="8">
        <f>RANK(H6,($B$6:$B$16,$E$6:$E$16,$H$6:$H$16,$B$22:$B$32,$E$22:$E$32,$H$22:$H$32),0)</f>
        <v>1</v>
      </c>
    </row>
    <row r="7" spans="1:9" ht="15">
      <c r="A7" s="8">
        <v>102</v>
      </c>
      <c r="B7" s="24">
        <v>0</v>
      </c>
      <c r="C7" s="8">
        <f>RANK(B7,($B$6:$B$16,$E$6:$E$16,$H$6:$H$16,$B$22:$B$32,$E$22:$E$32,$H$22:$H$32),0)</f>
        <v>1</v>
      </c>
      <c r="D7" s="8">
        <f aca="true" t="shared" si="0" ref="D7:D16">D6+1</f>
        <v>202</v>
      </c>
      <c r="E7" s="24">
        <v>0</v>
      </c>
      <c r="F7" s="8">
        <f>RANK(E7,($B$6:$B$16,$E$6:$E$16,$H$6:$H$16,$B$22:$B$32,$E$22:$E$32,$H$22:$H$32),0)</f>
        <v>1</v>
      </c>
      <c r="G7" s="8">
        <f aca="true" t="shared" si="1" ref="G7:G16">G6+1</f>
        <v>302</v>
      </c>
      <c r="H7" s="24">
        <v>0</v>
      </c>
      <c r="I7" s="8">
        <f>RANK(H7,($B$6:$B$16,$E$6:$E$16,$H$6:$H$16,$B$22:$B$32,$E$22:$E$32,$H$22:$H$32),0)</f>
        <v>1</v>
      </c>
    </row>
    <row r="8" spans="1:9" ht="15">
      <c r="A8" s="8">
        <v>103</v>
      </c>
      <c r="B8" s="24">
        <v>0</v>
      </c>
      <c r="C8" s="8">
        <f>RANK(B8,($B$6:$B$16,$E$6:$E$16,$H$6:$H$16,$B$22:$B$32,$E$22:$E$32,$H$22:$H$32),0)</f>
        <v>1</v>
      </c>
      <c r="D8" s="8">
        <f t="shared" si="0"/>
        <v>203</v>
      </c>
      <c r="E8" s="24">
        <v>0</v>
      </c>
      <c r="F8" s="8">
        <f>RANK(E8,($B$6:$B$16,$E$6:$E$16,$H$6:$H$16,$B$22:$B$32,$E$22:$E$32,$H$22:$H$32),0)</f>
        <v>1</v>
      </c>
      <c r="G8" s="8">
        <f t="shared" si="1"/>
        <v>303</v>
      </c>
      <c r="H8" s="24">
        <v>0</v>
      </c>
      <c r="I8" s="8">
        <f>RANK(H8,($B$6:$B$16,$E$6:$E$16,$H$6:$H$16,$B$22:$B$32,$E$22:$E$32,$H$22:$H$32),0)</f>
        <v>1</v>
      </c>
    </row>
    <row r="9" spans="1:9" ht="15">
      <c r="A9" s="8">
        <v>104</v>
      </c>
      <c r="B9" s="24">
        <v>0</v>
      </c>
      <c r="C9" s="8">
        <f>RANK(B9,($B$6:$B$16,$E$6:$E$16,$H$6:$H$16,$B$22:$B$32,$E$22:$E$32,$H$22:$H$32),0)</f>
        <v>1</v>
      </c>
      <c r="D9" s="8">
        <f t="shared" si="0"/>
        <v>204</v>
      </c>
      <c r="E9" s="24">
        <v>0</v>
      </c>
      <c r="F9" s="8">
        <f>RANK(E9,($B$6:$B$16,$E$6:$E$16,$H$6:$H$16,$B$22:$B$32,$E$22:$E$32,$H$22:$H$32),0)</f>
        <v>1</v>
      </c>
      <c r="G9" s="8">
        <f t="shared" si="1"/>
        <v>304</v>
      </c>
      <c r="H9" s="24">
        <v>0</v>
      </c>
      <c r="I9" s="8">
        <f>RANK(H9,($B$6:$B$16,$E$6:$E$16,$H$6:$H$16,$B$22:$B$32,$E$22:$E$32,$H$22:$H$32),0)</f>
        <v>1</v>
      </c>
    </row>
    <row r="10" spans="1:9" ht="15">
      <c r="A10" s="8">
        <v>105</v>
      </c>
      <c r="B10" s="24">
        <v>0</v>
      </c>
      <c r="C10" s="8">
        <f>RANK(B10,($B$6:$B$16,$E$6:$E$16,$H$6:$H$16,$B$22:$B$32,$E$22:$E$32,$H$22:$H$32),0)</f>
        <v>1</v>
      </c>
      <c r="D10" s="8">
        <f t="shared" si="0"/>
        <v>205</v>
      </c>
      <c r="E10" s="24">
        <v>0</v>
      </c>
      <c r="F10" s="8">
        <f>RANK(E10,($B$6:$B$16,$E$6:$E$16,$H$6:$H$16,$B$22:$B$32,$E$22:$E$32,$H$22:$H$32),0)</f>
        <v>1</v>
      </c>
      <c r="G10" s="8">
        <f t="shared" si="1"/>
        <v>305</v>
      </c>
      <c r="H10" s="24">
        <v>0</v>
      </c>
      <c r="I10" s="8">
        <f>RANK(H10,($B$6:$B$16,$E$6:$E$16,$H$6:$H$16,$B$22:$B$32,$E$22:$E$32,$H$22:$H$32),0)</f>
        <v>1</v>
      </c>
    </row>
    <row r="11" spans="1:9" ht="15">
      <c r="A11" s="8">
        <v>106</v>
      </c>
      <c r="B11" s="24">
        <v>0</v>
      </c>
      <c r="C11" s="8">
        <f>RANK(B11,($B$6:$B$16,$E$6:$E$16,$H$6:$H$16,$B$22:$B$32,$E$22:$E$32,$H$22:$H$32),0)</f>
        <v>1</v>
      </c>
      <c r="D11" s="8">
        <f t="shared" si="0"/>
        <v>206</v>
      </c>
      <c r="E11" s="24">
        <v>0</v>
      </c>
      <c r="F11" s="8">
        <f>RANK(E11,($B$6:$B$16,$E$6:$E$16,$H$6:$H$16,$B$22:$B$32,$E$22:$E$32,$H$22:$H$32),0)</f>
        <v>1</v>
      </c>
      <c r="G11" s="8">
        <f t="shared" si="1"/>
        <v>306</v>
      </c>
      <c r="H11" s="24">
        <v>0</v>
      </c>
      <c r="I11" s="8">
        <f>RANK(H11,($B$6:$B$16,$E$6:$E$16,$H$6:$H$16,$B$22:$B$32,$E$22:$E$32,$H$22:$H$32),0)</f>
        <v>1</v>
      </c>
    </row>
    <row r="12" spans="1:9" ht="15">
      <c r="A12" s="8">
        <v>107</v>
      </c>
      <c r="B12" s="24">
        <v>0</v>
      </c>
      <c r="C12" s="8">
        <f>RANK(B12,($B$6:$B$16,$E$6:$E$16,$H$6:$H$16,$B$22:$B$32,$E$22:$E$32,$H$22:$H$32),0)</f>
        <v>1</v>
      </c>
      <c r="D12" s="8">
        <f t="shared" si="0"/>
        <v>207</v>
      </c>
      <c r="E12" s="24">
        <v>0</v>
      </c>
      <c r="F12" s="8">
        <f>RANK(E12,($B$6:$B$16,$E$6:$E$16,$H$6:$H$16,$B$22:$B$32,$E$22:$E$32,$H$22:$H$32),0)</f>
        <v>1</v>
      </c>
      <c r="G12" s="8">
        <f t="shared" si="1"/>
        <v>307</v>
      </c>
      <c r="H12" s="24">
        <v>0</v>
      </c>
      <c r="I12" s="8">
        <f>RANK(H12,($B$6:$B$16,$E$6:$E$16,$H$6:$H$16,$B$22:$B$32,$E$22:$E$32,$H$22:$H$32),0)</f>
        <v>1</v>
      </c>
    </row>
    <row r="13" spans="1:9" ht="15">
      <c r="A13" s="8">
        <v>108</v>
      </c>
      <c r="B13" s="24">
        <v>0</v>
      </c>
      <c r="C13" s="8">
        <f>RANK(B13,($B$6:$B$16,$E$6:$E$16,$H$6:$H$16,$B$22:$B$32,$E$22:$E$32,$H$22:$H$32),0)</f>
        <v>1</v>
      </c>
      <c r="D13" s="8">
        <f t="shared" si="0"/>
        <v>208</v>
      </c>
      <c r="E13" s="24">
        <v>0</v>
      </c>
      <c r="F13" s="8">
        <f>RANK(E13,($B$6:$B$16,$E$6:$E$16,$H$6:$H$16,$B$22:$B$32,$E$22:$E$32,$H$22:$H$32),0)</f>
        <v>1</v>
      </c>
      <c r="G13" s="8">
        <f t="shared" si="1"/>
        <v>308</v>
      </c>
      <c r="H13" s="24">
        <v>0</v>
      </c>
      <c r="I13" s="8">
        <f>RANK(H13,($B$6:$B$16,$E$6:$E$16,$H$6:$H$16,$B$22:$B$32,$E$22:$E$32,$H$22:$H$32),0)</f>
        <v>1</v>
      </c>
    </row>
    <row r="14" spans="1:9" ht="15">
      <c r="A14" s="8">
        <v>109</v>
      </c>
      <c r="B14" s="24">
        <v>0</v>
      </c>
      <c r="C14" s="8">
        <f>RANK(B14,($B$6:$B$16,$E$6:$E$16,$H$6:$H$16,$B$22:$B$32,$E$22:$E$32,$H$22:$H$32),0)</f>
        <v>1</v>
      </c>
      <c r="D14" s="8">
        <f t="shared" si="0"/>
        <v>209</v>
      </c>
      <c r="E14" s="24">
        <v>0</v>
      </c>
      <c r="F14" s="8">
        <f>RANK(E14,($B$6:$B$16,$E$6:$E$16,$H$6:$H$16,$B$22:$B$32,$E$22:$E$32,$H$22:$H$32),0)</f>
        <v>1</v>
      </c>
      <c r="G14" s="8">
        <f t="shared" si="1"/>
        <v>309</v>
      </c>
      <c r="H14" s="24">
        <v>0</v>
      </c>
      <c r="I14" s="8">
        <f>RANK(H14,($B$6:$B$16,$E$6:$E$16,$H$6:$H$16,$B$22:$B$32,$E$22:$E$32,$H$22:$H$32),0)</f>
        <v>1</v>
      </c>
    </row>
    <row r="15" spans="1:9" ht="15">
      <c r="A15" s="8">
        <v>110</v>
      </c>
      <c r="B15" s="24">
        <v>0</v>
      </c>
      <c r="C15" s="8">
        <f>RANK(B15,($B$6:$B$16,$E$6:$E$16,$H$6:$H$16,$B$22:$B$32,$E$22:$E$32,$H$22:$H$32),0)</f>
        <v>1</v>
      </c>
      <c r="D15" s="8">
        <f t="shared" si="0"/>
        <v>210</v>
      </c>
      <c r="E15" s="24">
        <v>0</v>
      </c>
      <c r="F15" s="8">
        <f>RANK(E15,($B$6:$B$16,$E$6:$E$16,$H$6:$H$16,$B$22:$B$32,$E$22:$E$32,$H$22:$H$32),0)</f>
        <v>1</v>
      </c>
      <c r="G15" s="8">
        <f t="shared" si="1"/>
        <v>310</v>
      </c>
      <c r="H15" s="24">
        <v>0</v>
      </c>
      <c r="I15" s="8">
        <f>RANK(H15,($B$6:$B$16,$E$6:$E$16,$H$6:$H$16,$B$22:$B$32,$E$22:$E$32,$H$22:$H$32),0)</f>
        <v>1</v>
      </c>
    </row>
    <row r="16" spans="1:9" ht="15">
      <c r="A16" s="8">
        <v>111</v>
      </c>
      <c r="B16" s="24">
        <v>0</v>
      </c>
      <c r="C16" s="8">
        <f>RANK(B16,($B$6:$B$16,$E$6:$E$16,$H$6:$H$16,$B$22:$B$32,$E$22:$E$32,$H$22:$H$32),0)</f>
        <v>1</v>
      </c>
      <c r="D16" s="8">
        <f t="shared" si="0"/>
        <v>211</v>
      </c>
      <c r="E16" s="24">
        <v>0</v>
      </c>
      <c r="F16" s="8">
        <f>RANK(E16,($B$6:$B$16,$E$6:$E$16,$H$6:$H$16,$B$22:$B$32,$E$22:$E$32,$H$22:$H$32),0)</f>
        <v>1</v>
      </c>
      <c r="G16" s="8">
        <f t="shared" si="1"/>
        <v>311</v>
      </c>
      <c r="H16" s="24">
        <v>0</v>
      </c>
      <c r="I16" s="8">
        <f>RANK(H16,($B$6:$B$16,$E$6:$E$16,$H$6:$H$16,$B$22:$B$32,$E$22:$E$32,$H$22:$H$32),0)</f>
        <v>1</v>
      </c>
    </row>
    <row r="17" spans="1:8" ht="15">
      <c r="A17" s="7"/>
      <c r="B17" s="7"/>
      <c r="C17" s="7"/>
      <c r="D17" s="7"/>
      <c r="E17" s="7"/>
      <c r="F17" s="7"/>
      <c r="G17" s="7"/>
      <c r="H17" s="7"/>
    </row>
    <row r="18" spans="1:8" ht="15">
      <c r="A18" s="7"/>
      <c r="B18" s="7"/>
      <c r="C18" s="7"/>
      <c r="D18" s="7"/>
      <c r="E18" s="7"/>
      <c r="F18" s="7"/>
      <c r="G18" s="7"/>
      <c r="H18" s="7"/>
    </row>
    <row r="19" spans="1:8" ht="15">
      <c r="A19" s="7"/>
      <c r="B19" s="7"/>
      <c r="C19" s="7"/>
      <c r="D19" s="7"/>
      <c r="E19" s="7"/>
      <c r="F19" s="7"/>
      <c r="G19" s="7"/>
      <c r="H19" s="7"/>
    </row>
    <row r="20" spans="1:8" ht="15">
      <c r="A20" s="6" t="s">
        <v>27</v>
      </c>
      <c r="B20" s="15"/>
      <c r="C20" s="7"/>
      <c r="D20" s="6" t="s">
        <v>28</v>
      </c>
      <c r="E20" s="15"/>
      <c r="F20" s="7"/>
      <c r="G20" s="6" t="s">
        <v>29</v>
      </c>
      <c r="H20" s="7"/>
    </row>
    <row r="21" spans="1:9" ht="15">
      <c r="A21" s="8" t="s">
        <v>5</v>
      </c>
      <c r="B21" s="9" t="s">
        <v>31</v>
      </c>
      <c r="C21" s="8" t="s">
        <v>35</v>
      </c>
      <c r="D21" s="8" t="s">
        <v>5</v>
      </c>
      <c r="E21" s="9" t="s">
        <v>31</v>
      </c>
      <c r="F21" s="8" t="s">
        <v>35</v>
      </c>
      <c r="G21" s="8" t="s">
        <v>5</v>
      </c>
      <c r="H21" s="9" t="s">
        <v>31</v>
      </c>
      <c r="I21" s="8" t="s">
        <v>35</v>
      </c>
    </row>
    <row r="22" spans="1:9" ht="15">
      <c r="A22" s="8">
        <v>401</v>
      </c>
      <c r="B22" s="24">
        <v>0</v>
      </c>
      <c r="C22" s="8">
        <f>RANK(B22,($B$6:$B$16,$E$6:$E$16,$H$6:$H$16,$B$22:$B$32,$E$22:$E$32,$H$22:$H$32),0)</f>
        <v>1</v>
      </c>
      <c r="D22" s="8">
        <v>501</v>
      </c>
      <c r="E22" s="24">
        <v>0</v>
      </c>
      <c r="F22" s="8">
        <f>RANK(E22,($B$6:$B$16,$E$6:$E$16,$H$6:$H$16,$B$22:$B$32,$E$22:$E$32,$H$22:$H$32),0)</f>
        <v>1</v>
      </c>
      <c r="G22" s="8">
        <v>601</v>
      </c>
      <c r="H22" s="24">
        <v>0</v>
      </c>
      <c r="I22" s="8">
        <f>RANK(H22,($B$6:$B$16,$E$6:$E$16,$H$6:$H$16,$B$22:$B$32,$E$22:$E$32,$H$22:$H$32),0)</f>
        <v>1</v>
      </c>
    </row>
    <row r="23" spans="1:9" ht="15">
      <c r="A23" s="8">
        <f aca="true" t="shared" si="2" ref="A23:A32">A22+1</f>
        <v>402</v>
      </c>
      <c r="B23" s="24">
        <v>0</v>
      </c>
      <c r="C23" s="8">
        <f>RANK(B23,($B$6:$B$16,$E$6:$E$16,$H$6:$H$16,$B$22:$B$32,$E$22:$E$32,$H$22:$H$32),0)</f>
        <v>1</v>
      </c>
      <c r="D23" s="8">
        <f aca="true" t="shared" si="3" ref="D23:D32">D22+1</f>
        <v>502</v>
      </c>
      <c r="E23" s="24">
        <v>0</v>
      </c>
      <c r="F23" s="8">
        <f>RANK(E23,($B$6:$B$16,$E$6:$E$16,$H$6:$H$16,$B$22:$B$32,$E$22:$E$32,$H$22:$H$32),0)</f>
        <v>1</v>
      </c>
      <c r="G23" s="8">
        <f aca="true" t="shared" si="4" ref="G23:G32">G22+1</f>
        <v>602</v>
      </c>
      <c r="H23" s="24">
        <v>0</v>
      </c>
      <c r="I23" s="8">
        <f>RANK(H23,($B$6:$B$16,$E$6:$E$16,$H$6:$H$16,$B$22:$B$32,$E$22:$E$32,$H$22:$H$32),0)</f>
        <v>1</v>
      </c>
    </row>
    <row r="24" spans="1:9" ht="15">
      <c r="A24" s="8">
        <f t="shared" si="2"/>
        <v>403</v>
      </c>
      <c r="B24" s="24">
        <v>0</v>
      </c>
      <c r="C24" s="8">
        <f>RANK(B24,($B$6:$B$16,$E$6:$E$16,$H$6:$H$16,$B$22:$B$32,$E$22:$E$32,$H$22:$H$32),0)</f>
        <v>1</v>
      </c>
      <c r="D24" s="8">
        <f t="shared" si="3"/>
        <v>503</v>
      </c>
      <c r="E24" s="24">
        <v>0</v>
      </c>
      <c r="F24" s="8">
        <f>RANK(E24,($B$6:$B$16,$E$6:$E$16,$H$6:$H$16,$B$22:$B$32,$E$22:$E$32,$H$22:$H$32),0)</f>
        <v>1</v>
      </c>
      <c r="G24" s="8">
        <f t="shared" si="4"/>
        <v>603</v>
      </c>
      <c r="H24" s="24">
        <v>0</v>
      </c>
      <c r="I24" s="8">
        <f>RANK(H24,($B$6:$B$16,$E$6:$E$16,$H$6:$H$16,$B$22:$B$32,$E$22:$E$32,$H$22:$H$32),0)</f>
        <v>1</v>
      </c>
    </row>
    <row r="25" spans="1:9" ht="15">
      <c r="A25" s="8">
        <f t="shared" si="2"/>
        <v>404</v>
      </c>
      <c r="B25" s="24">
        <v>0</v>
      </c>
      <c r="C25" s="8">
        <f>RANK(B25,($B$6:$B$16,$E$6:$E$16,$H$6:$H$16,$B$22:$B$32,$E$22:$E$32,$H$22:$H$32),0)</f>
        <v>1</v>
      </c>
      <c r="D25" s="8">
        <f t="shared" si="3"/>
        <v>504</v>
      </c>
      <c r="E25" s="24">
        <v>0</v>
      </c>
      <c r="F25" s="8">
        <f>RANK(E25,($B$6:$B$16,$E$6:$E$16,$H$6:$H$16,$B$22:$B$32,$E$22:$E$32,$H$22:$H$32),0)</f>
        <v>1</v>
      </c>
      <c r="G25" s="8">
        <f t="shared" si="4"/>
        <v>604</v>
      </c>
      <c r="H25" s="24">
        <v>0</v>
      </c>
      <c r="I25" s="8">
        <f>RANK(H25,($B$6:$B$16,$E$6:$E$16,$H$6:$H$16,$B$22:$B$32,$E$22:$E$32,$H$22:$H$32),0)</f>
        <v>1</v>
      </c>
    </row>
    <row r="26" spans="1:9" ht="15">
      <c r="A26" s="8">
        <f t="shared" si="2"/>
        <v>405</v>
      </c>
      <c r="B26" s="24">
        <v>0</v>
      </c>
      <c r="C26" s="8">
        <f>RANK(B26,($B$6:$B$16,$E$6:$E$16,$H$6:$H$16,$B$22:$B$32,$E$22:$E$32,$H$22:$H$32),0)</f>
        <v>1</v>
      </c>
      <c r="D26" s="8">
        <f t="shared" si="3"/>
        <v>505</v>
      </c>
      <c r="E26" s="24">
        <v>0</v>
      </c>
      <c r="F26" s="8">
        <f>RANK(E26,($B$6:$B$16,$E$6:$E$16,$H$6:$H$16,$B$22:$B$32,$E$22:$E$32,$H$22:$H$32),0)</f>
        <v>1</v>
      </c>
      <c r="G26" s="8">
        <f t="shared" si="4"/>
        <v>605</v>
      </c>
      <c r="H26" s="24">
        <v>0</v>
      </c>
      <c r="I26" s="8">
        <f>RANK(H26,($B$6:$B$16,$E$6:$E$16,$H$6:$H$16,$B$22:$B$32,$E$22:$E$32,$H$22:$H$32),0)</f>
        <v>1</v>
      </c>
    </row>
    <row r="27" spans="1:9" ht="15">
      <c r="A27" s="8">
        <f t="shared" si="2"/>
        <v>406</v>
      </c>
      <c r="B27" s="24">
        <v>0</v>
      </c>
      <c r="C27" s="8">
        <f>RANK(B27,($B$6:$B$16,$E$6:$E$16,$H$6:$H$16,$B$22:$B$32,$E$22:$E$32,$H$22:$H$32),0)</f>
        <v>1</v>
      </c>
      <c r="D27" s="8">
        <f t="shared" si="3"/>
        <v>506</v>
      </c>
      <c r="E27" s="24">
        <v>0</v>
      </c>
      <c r="F27" s="8">
        <f>RANK(E27,($B$6:$B$16,$E$6:$E$16,$H$6:$H$16,$B$22:$B$32,$E$22:$E$32,$H$22:$H$32),0)</f>
        <v>1</v>
      </c>
      <c r="G27" s="8">
        <f t="shared" si="4"/>
        <v>606</v>
      </c>
      <c r="H27" s="24">
        <v>0</v>
      </c>
      <c r="I27" s="8">
        <f>RANK(H27,($B$6:$B$16,$E$6:$E$16,$H$6:$H$16,$B$22:$B$32,$E$22:$E$32,$H$22:$H$32),0)</f>
        <v>1</v>
      </c>
    </row>
    <row r="28" spans="1:9" ht="15">
      <c r="A28" s="8">
        <f t="shared" si="2"/>
        <v>407</v>
      </c>
      <c r="B28" s="24">
        <v>0</v>
      </c>
      <c r="C28" s="8">
        <f>RANK(B28,($B$6:$B$16,$E$6:$E$16,$H$6:$H$16,$B$22:$B$32,$E$22:$E$32,$H$22:$H$32),0)</f>
        <v>1</v>
      </c>
      <c r="D28" s="8">
        <f t="shared" si="3"/>
        <v>507</v>
      </c>
      <c r="E28" s="24">
        <v>0</v>
      </c>
      <c r="F28" s="8">
        <f>RANK(E28,($B$6:$B$16,$E$6:$E$16,$H$6:$H$16,$B$22:$B$32,$E$22:$E$32,$H$22:$H$32),0)</f>
        <v>1</v>
      </c>
      <c r="G28" s="8">
        <f t="shared" si="4"/>
        <v>607</v>
      </c>
      <c r="H28" s="24">
        <v>0</v>
      </c>
      <c r="I28" s="8">
        <f>RANK(H28,($B$6:$B$16,$E$6:$E$16,$H$6:$H$16,$B$22:$B$32,$E$22:$E$32,$H$22:$H$32),0)</f>
        <v>1</v>
      </c>
    </row>
    <row r="29" spans="1:9" ht="15">
      <c r="A29" s="8">
        <f t="shared" si="2"/>
        <v>408</v>
      </c>
      <c r="B29" s="24">
        <v>0</v>
      </c>
      <c r="C29" s="8">
        <f>RANK(B29,($B$6:$B$16,$E$6:$E$16,$H$6:$H$16,$B$22:$B$32,$E$22:$E$32,$H$22:$H$32),0)</f>
        <v>1</v>
      </c>
      <c r="D29" s="8">
        <f t="shared" si="3"/>
        <v>508</v>
      </c>
      <c r="E29" s="24">
        <v>0</v>
      </c>
      <c r="F29" s="8">
        <f>RANK(E29,($B$6:$B$16,$E$6:$E$16,$H$6:$H$16,$B$22:$B$32,$E$22:$E$32,$H$22:$H$32),0)</f>
        <v>1</v>
      </c>
      <c r="G29" s="8">
        <f t="shared" si="4"/>
        <v>608</v>
      </c>
      <c r="H29" s="24">
        <v>0</v>
      </c>
      <c r="I29" s="8">
        <f>RANK(H29,($B$6:$B$16,$E$6:$E$16,$H$6:$H$16,$B$22:$B$32,$E$22:$E$32,$H$22:$H$32),0)</f>
        <v>1</v>
      </c>
    </row>
    <row r="30" spans="1:9" ht="15">
      <c r="A30" s="8">
        <f t="shared" si="2"/>
        <v>409</v>
      </c>
      <c r="B30" s="24">
        <v>0</v>
      </c>
      <c r="C30" s="8">
        <f>RANK(B30,($B$6:$B$16,$E$6:$E$16,$H$6:$H$16,$B$22:$B$32,$E$22:$E$32,$H$22:$H$32),0)</f>
        <v>1</v>
      </c>
      <c r="D30" s="8">
        <f t="shared" si="3"/>
        <v>509</v>
      </c>
      <c r="E30" s="24">
        <v>0</v>
      </c>
      <c r="F30" s="8">
        <f>RANK(E30,($B$6:$B$16,$E$6:$E$16,$H$6:$H$16,$B$22:$B$32,$E$22:$E$32,$H$22:$H$32),0)</f>
        <v>1</v>
      </c>
      <c r="G30" s="8">
        <f t="shared" si="4"/>
        <v>609</v>
      </c>
      <c r="H30" s="24">
        <v>0</v>
      </c>
      <c r="I30" s="8">
        <f>RANK(H30,($B$6:$B$16,$E$6:$E$16,$H$6:$H$16,$B$22:$B$32,$E$22:$E$32,$H$22:$H$32),0)</f>
        <v>1</v>
      </c>
    </row>
    <row r="31" spans="1:9" ht="15">
      <c r="A31" s="8">
        <f t="shared" si="2"/>
        <v>410</v>
      </c>
      <c r="B31" s="24">
        <v>0</v>
      </c>
      <c r="C31" s="8">
        <f>RANK(B31,($B$6:$B$16,$E$6:$E$16,$H$6:$H$16,$B$22:$B$32,$E$22:$E$32,$H$22:$H$32),0)</f>
        <v>1</v>
      </c>
      <c r="D31" s="8">
        <f t="shared" si="3"/>
        <v>510</v>
      </c>
      <c r="E31" s="24">
        <v>0</v>
      </c>
      <c r="F31" s="8">
        <f>RANK(E31,($B$6:$B$16,$E$6:$E$16,$H$6:$H$16,$B$22:$B$32,$E$22:$E$32,$H$22:$H$32),0)</f>
        <v>1</v>
      </c>
      <c r="G31" s="8">
        <f t="shared" si="4"/>
        <v>610</v>
      </c>
      <c r="H31" s="24">
        <v>0</v>
      </c>
      <c r="I31" s="8">
        <f>RANK(H31,($B$6:$B$16,$E$6:$E$16,$H$6:$H$16,$B$22:$B$32,$E$22:$E$32,$H$22:$H$32),0)</f>
        <v>1</v>
      </c>
    </row>
    <row r="32" spans="1:9" ht="15">
      <c r="A32" s="8">
        <f t="shared" si="2"/>
        <v>411</v>
      </c>
      <c r="B32" s="24">
        <v>0</v>
      </c>
      <c r="C32" s="8">
        <f>RANK(B32,($B$6:$B$16,$E$6:$E$16,$H$6:$H$16,$B$22:$B$32,$E$22:$E$32,$H$22:$H$32),0)</f>
        <v>1</v>
      </c>
      <c r="D32" s="8">
        <f t="shared" si="3"/>
        <v>511</v>
      </c>
      <c r="E32" s="24">
        <v>0</v>
      </c>
      <c r="F32" s="8">
        <f>RANK(E32,($B$6:$B$16,$E$6:$E$16,$H$6:$H$16,$B$22:$B$32,$E$22:$E$32,$H$22:$H$32),0)</f>
        <v>1</v>
      </c>
      <c r="G32" s="8">
        <f t="shared" si="4"/>
        <v>611</v>
      </c>
      <c r="H32" s="24">
        <v>0</v>
      </c>
      <c r="I32" s="8">
        <f>RANK(H32,($B$6:$B$16,$E$6:$E$16,$H$6:$H$16,$B$22:$B$32,$E$22:$E$32,$H$22:$H$32),0)</f>
        <v>1</v>
      </c>
    </row>
    <row r="34" spans="1:2" ht="15">
      <c r="A34" s="11" t="s">
        <v>32</v>
      </c>
      <c r="B34" s="8"/>
    </row>
    <row r="35" spans="1:2" ht="15.75" thickBot="1">
      <c r="A35" s="9" t="s">
        <v>11</v>
      </c>
      <c r="B35" s="8">
        <f>MAX(B6:B16)</f>
        <v>0</v>
      </c>
    </row>
    <row r="36" spans="1:7" ht="15.75" thickBot="1">
      <c r="A36" s="9" t="s">
        <v>12</v>
      </c>
      <c r="B36" s="8">
        <f>MAX(E6:E16)</f>
        <v>0</v>
      </c>
      <c r="E36" s="12" t="s">
        <v>14</v>
      </c>
      <c r="F36" s="13"/>
      <c r="G36" s="14">
        <f>MAX(B35:B40)</f>
        <v>0</v>
      </c>
    </row>
    <row r="37" spans="1:2" ht="15">
      <c r="A37" s="9" t="s">
        <v>13</v>
      </c>
      <c r="B37" s="8">
        <f>MAX(H6:H16)</f>
        <v>0</v>
      </c>
    </row>
    <row r="38" spans="1:2" ht="15">
      <c r="A38" s="9" t="s">
        <v>15</v>
      </c>
      <c r="B38" s="8">
        <f>MAX(B22:B32)</f>
        <v>0</v>
      </c>
    </row>
    <row r="39" spans="1:2" ht="15">
      <c r="A39" s="9" t="s">
        <v>16</v>
      </c>
      <c r="B39" s="8">
        <f>MAX(E22:E32)</f>
        <v>0</v>
      </c>
    </row>
    <row r="40" spans="1:2" ht="15">
      <c r="A40" s="9" t="s">
        <v>17</v>
      </c>
      <c r="B40" s="8">
        <f>MAX(H22:H32)</f>
        <v>0</v>
      </c>
    </row>
  </sheetData>
  <sheetProtection password="CDA3" sheet="1" objects="1" scenarios="1" selectLockedCells="1"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7">
      <selection activeCell="H72" sqref="H72:H82"/>
    </sheetView>
  </sheetViews>
  <sheetFormatPr defaultColWidth="11.421875" defaultRowHeight="12.75"/>
  <cols>
    <col min="1" max="1" width="17.57421875" style="0" customWidth="1"/>
    <col min="2" max="2" width="13.140625" style="0" customWidth="1"/>
    <col min="3" max="3" width="11.57421875" style="0" customWidth="1"/>
    <col min="4" max="4" width="12.28125" style="0" customWidth="1"/>
    <col min="5" max="5" width="12.00390625" style="0" customWidth="1"/>
    <col min="6" max="6" width="18.28125" style="0" customWidth="1"/>
    <col min="7" max="7" width="14.7109375" style="0" customWidth="1"/>
    <col min="8" max="8" width="13.8515625" style="0" customWidth="1"/>
    <col min="9" max="9" width="7.8515625" style="0" customWidth="1"/>
    <col min="10" max="10" width="5.140625" style="0" customWidth="1"/>
    <col min="11" max="11" width="17.7109375" style="0" customWidth="1"/>
    <col min="12" max="12" width="5.140625" style="0" customWidth="1"/>
    <col min="13" max="13" width="11.57421875" style="0" customWidth="1"/>
    <col min="14" max="14" width="6.140625" style="0" customWidth="1"/>
    <col min="15" max="16384" width="11.57421875" style="0" customWidth="1"/>
  </cols>
  <sheetData>
    <row r="1" ht="20.25">
      <c r="A1" s="5" t="s">
        <v>34</v>
      </c>
    </row>
    <row r="2" ht="20.25">
      <c r="A2" s="5"/>
    </row>
    <row r="3" spans="1:11" ht="15">
      <c r="A3" s="8" t="s">
        <v>5</v>
      </c>
      <c r="B3" s="8" t="s">
        <v>22</v>
      </c>
      <c r="C3" s="8" t="s">
        <v>23</v>
      </c>
      <c r="D3" s="8" t="s">
        <v>38</v>
      </c>
      <c r="E3" s="8" t="s">
        <v>39</v>
      </c>
      <c r="F3" s="8" t="s">
        <v>40</v>
      </c>
      <c r="G3" s="26" t="s">
        <v>20</v>
      </c>
      <c r="H3" s="10" t="s">
        <v>41</v>
      </c>
      <c r="I3" s="2"/>
      <c r="K3" s="2"/>
    </row>
    <row r="4" spans="1:14" ht="15">
      <c r="A4" s="8">
        <v>101</v>
      </c>
      <c r="B4" s="8">
        <f>'défi vitesse'!C6</f>
        <v>2</v>
      </c>
      <c r="C4" s="8">
        <f>'défi esthétisme'!C6</f>
        <v>11</v>
      </c>
      <c r="D4" s="8">
        <f>'défi technique'!C6</f>
        <v>12</v>
      </c>
      <c r="E4" s="8">
        <f>'défi dossier'!C6</f>
        <v>21</v>
      </c>
      <c r="F4" s="8">
        <f>'défi développement durable'!C6</f>
        <v>1</v>
      </c>
      <c r="G4" s="9">
        <f>SUM(B4:F4)</f>
        <v>47</v>
      </c>
      <c r="H4" s="8">
        <f>RANK(G4,($G$4:$G$14,$G$17:$G$27,$G$30:$G$40,$G$44:$G$54,$G$58:$G$68,$G$72:$G$82),1)</f>
        <v>10</v>
      </c>
      <c r="I4" s="3"/>
      <c r="J4" s="3"/>
      <c r="L4" s="3"/>
      <c r="N4" s="3"/>
    </row>
    <row r="5" spans="1:8" ht="15">
      <c r="A5" s="8">
        <v>102</v>
      </c>
      <c r="B5" s="8">
        <f>'défi vitesse'!C7</f>
        <v>10</v>
      </c>
      <c r="C5" s="8">
        <f>'défi esthétisme'!C7</f>
        <v>21</v>
      </c>
      <c r="D5" s="8">
        <f>'défi technique'!C7</f>
        <v>12</v>
      </c>
      <c r="E5" s="8">
        <f>'défi dossier'!C7</f>
        <v>14</v>
      </c>
      <c r="F5" s="8">
        <f>'défi développement durable'!C7</f>
        <v>1</v>
      </c>
      <c r="G5" s="9">
        <f aca="true" t="shared" si="0" ref="G5:G68">SUM(B5:F5)</f>
        <v>58</v>
      </c>
      <c r="H5" s="8">
        <f>RANK(G5,($G$4:$G$14,$G$17:$G$27,$G$30:$G$40,$G$44:$G$54,$G$58:$G$68,$G$72:$G$82),1)</f>
        <v>13</v>
      </c>
    </row>
    <row r="6" spans="1:8" ht="15">
      <c r="A6" s="8">
        <v>103</v>
      </c>
      <c r="B6" s="8">
        <f>'défi vitesse'!C8</f>
        <v>10</v>
      </c>
      <c r="C6" s="8">
        <f>'défi esthétisme'!C8</f>
        <v>11</v>
      </c>
      <c r="D6" s="8">
        <f>'défi technique'!C8</f>
        <v>12</v>
      </c>
      <c r="E6" s="8">
        <f>'défi dossier'!C8</f>
        <v>8</v>
      </c>
      <c r="F6" s="8">
        <f>'défi développement durable'!C8</f>
        <v>1</v>
      </c>
      <c r="G6" s="9">
        <f t="shared" si="0"/>
        <v>42</v>
      </c>
      <c r="H6" s="8">
        <f>RANK(G6,($G$4:$G$14,$G$17:$G$27,$G$30:$G$40,$G$44:$G$54,$G$58:$G$68,$G$72:$G$82),1)</f>
        <v>5</v>
      </c>
    </row>
    <row r="7" spans="1:8" ht="15">
      <c r="A7" s="8">
        <v>104</v>
      </c>
      <c r="B7" s="8">
        <f>'défi vitesse'!C9</f>
        <v>1</v>
      </c>
      <c r="C7" s="8">
        <f>'défi esthétisme'!C9</f>
        <v>25</v>
      </c>
      <c r="D7" s="8">
        <f>'défi technique'!C9</f>
        <v>4</v>
      </c>
      <c r="E7" s="8">
        <f>'défi dossier'!C9</f>
        <v>14</v>
      </c>
      <c r="F7" s="8">
        <f>'défi développement durable'!C9</f>
        <v>1</v>
      </c>
      <c r="G7" s="9">
        <f t="shared" si="0"/>
        <v>45</v>
      </c>
      <c r="H7" s="8">
        <f>RANK(G7,($G$4:$G$14,$G$17:$G$27,$G$30:$G$40,$G$44:$G$54,$G$58:$G$68,$G$72:$G$82),1)</f>
        <v>8</v>
      </c>
    </row>
    <row r="8" spans="1:8" ht="15">
      <c r="A8" s="8">
        <v>105</v>
      </c>
      <c r="B8" s="8">
        <f>'défi vitesse'!C10</f>
        <v>17</v>
      </c>
      <c r="C8" s="8">
        <f>'défi esthétisme'!C10</f>
        <v>11</v>
      </c>
      <c r="D8" s="8">
        <f>'défi technique'!C10</f>
        <v>33</v>
      </c>
      <c r="E8" s="8">
        <f>'défi dossier'!C10</f>
        <v>24</v>
      </c>
      <c r="F8" s="8">
        <f>'défi développement durable'!C10</f>
        <v>1</v>
      </c>
      <c r="G8" s="9">
        <f t="shared" si="0"/>
        <v>86</v>
      </c>
      <c r="H8" s="8">
        <f>RANK(G8,($G$4:$G$14,$G$17:$G$27,$G$30:$G$40,$G$44:$G$54,$G$58:$G$68,$G$72:$G$82),1)</f>
        <v>27</v>
      </c>
    </row>
    <row r="9" spans="1:8" ht="15">
      <c r="A9" s="8">
        <v>106</v>
      </c>
      <c r="B9" s="8">
        <f>'défi vitesse'!C11</f>
        <v>28</v>
      </c>
      <c r="C9" s="8">
        <f>'défi esthétisme'!C11</f>
        <v>36</v>
      </c>
      <c r="D9" s="8">
        <f>'défi technique'!C11</f>
        <v>37</v>
      </c>
      <c r="E9" s="8">
        <f>'défi dossier'!C11</f>
        <v>24</v>
      </c>
      <c r="F9" s="8">
        <f>'défi développement durable'!C11</f>
        <v>1</v>
      </c>
      <c r="G9" s="9">
        <f t="shared" si="0"/>
        <v>126</v>
      </c>
      <c r="H9" s="8">
        <f>RANK(G9,($G$4:$G$14,$G$17:$G$27,$G$30:$G$40,$G$44:$G$54,$G$58:$G$68,$G$72:$G$82),1)</f>
        <v>42</v>
      </c>
    </row>
    <row r="10" spans="1:8" ht="15">
      <c r="A10" s="8">
        <v>107</v>
      </c>
      <c r="B10" s="8">
        <f>'défi vitesse'!C12</f>
        <v>28</v>
      </c>
      <c r="C10" s="8">
        <f>'défi esthétisme'!C12</f>
        <v>36</v>
      </c>
      <c r="D10" s="8">
        <f>'défi technique'!C12</f>
        <v>37</v>
      </c>
      <c r="E10" s="8">
        <f>'défi dossier'!C12</f>
        <v>24</v>
      </c>
      <c r="F10" s="8">
        <f>'défi développement durable'!C12</f>
        <v>1</v>
      </c>
      <c r="G10" s="9">
        <f t="shared" si="0"/>
        <v>126</v>
      </c>
      <c r="H10" s="8">
        <f>RANK(G10,($G$4:$G$14,$G$17:$G$27,$G$30:$G$40,$G$44:$G$54,$G$58:$G$68,$G$72:$G$82),1)</f>
        <v>42</v>
      </c>
    </row>
    <row r="11" spans="1:8" ht="15">
      <c r="A11" s="8">
        <v>108</v>
      </c>
      <c r="B11" s="8">
        <f>'défi vitesse'!C13</f>
        <v>27</v>
      </c>
      <c r="C11" s="8">
        <f>'défi esthétisme'!C13</f>
        <v>2</v>
      </c>
      <c r="D11" s="8">
        <f>'défi technique'!C13</f>
        <v>4</v>
      </c>
      <c r="E11" s="8">
        <f>'défi dossier'!C13</f>
        <v>24</v>
      </c>
      <c r="F11" s="8">
        <f>'défi développement durable'!C13</f>
        <v>1</v>
      </c>
      <c r="G11" s="9">
        <f t="shared" si="0"/>
        <v>58</v>
      </c>
      <c r="H11" s="8">
        <f>RANK(G11,($G$4:$G$14,$G$17:$G$27,$G$30:$G$40,$G$44:$G$54,$G$58:$G$68,$G$72:$G$82),1)</f>
        <v>13</v>
      </c>
    </row>
    <row r="12" spans="1:8" ht="15">
      <c r="A12" s="8">
        <v>109</v>
      </c>
      <c r="B12" s="8">
        <f>'défi vitesse'!C14</f>
        <v>9</v>
      </c>
      <c r="C12" s="8">
        <f>'défi esthétisme'!C14</f>
        <v>36</v>
      </c>
      <c r="D12" s="8">
        <f>'défi technique'!C14</f>
        <v>22</v>
      </c>
      <c r="E12" s="8">
        <f>'défi dossier'!C14</f>
        <v>24</v>
      </c>
      <c r="F12" s="8">
        <f>'défi développement durable'!C14</f>
        <v>1</v>
      </c>
      <c r="G12" s="9">
        <f t="shared" si="0"/>
        <v>92</v>
      </c>
      <c r="H12" s="8">
        <f>RANK(G12,($G$4:$G$14,$G$17:$G$27,$G$30:$G$40,$G$44:$G$54,$G$58:$G$68,$G$72:$G$82),1)</f>
        <v>30</v>
      </c>
    </row>
    <row r="13" spans="1:8" ht="15">
      <c r="A13" s="8">
        <v>110</v>
      </c>
      <c r="B13" s="8">
        <f>'défi vitesse'!C15</f>
        <v>28</v>
      </c>
      <c r="C13" s="8">
        <f>'défi esthétisme'!C15</f>
        <v>30</v>
      </c>
      <c r="D13" s="8">
        <f>'défi technique'!C15</f>
        <v>22</v>
      </c>
      <c r="E13" s="8">
        <f>'défi dossier'!C15</f>
        <v>24</v>
      </c>
      <c r="F13" s="8">
        <f>'défi développement durable'!C15</f>
        <v>1</v>
      </c>
      <c r="G13" s="9">
        <f t="shared" si="0"/>
        <v>105</v>
      </c>
      <c r="H13" s="8">
        <f>RANK(G13,($G$4:$G$14,$G$17:$G$27,$G$30:$G$40,$G$44:$G$54,$G$58:$G$68,$G$72:$G$82),1)</f>
        <v>35</v>
      </c>
    </row>
    <row r="14" spans="1:8" ht="15">
      <c r="A14" s="8">
        <v>111</v>
      </c>
      <c r="B14" s="8">
        <f>'défi vitesse'!C16</f>
        <v>28</v>
      </c>
      <c r="C14" s="8">
        <f>'défi esthétisme'!C16</f>
        <v>8</v>
      </c>
      <c r="D14" s="8">
        <f>'défi technique'!C16</f>
        <v>4</v>
      </c>
      <c r="E14" s="8">
        <f>'défi dossier'!C16</f>
        <v>1</v>
      </c>
      <c r="F14" s="8">
        <f>'défi développement durable'!C16</f>
        <v>1</v>
      </c>
      <c r="G14" s="9">
        <f t="shared" si="0"/>
        <v>42</v>
      </c>
      <c r="H14" s="8">
        <f>RANK(G14,($G$4:$G$14,$G$17:$G$27,$G$30:$G$40,$G$44:$G$54,$G$58:$G$68,$G$72:$G$82),1)</f>
        <v>5</v>
      </c>
    </row>
    <row r="15" spans="1:7" ht="15">
      <c r="A15" s="7"/>
      <c r="B15" s="7"/>
      <c r="C15" s="7"/>
      <c r="D15" s="7"/>
      <c r="E15" s="7"/>
      <c r="G15" s="25"/>
    </row>
    <row r="16" spans="1:8" ht="15">
      <c r="A16" s="8" t="s">
        <v>5</v>
      </c>
      <c r="B16" s="8" t="s">
        <v>22</v>
      </c>
      <c r="C16" s="8" t="s">
        <v>23</v>
      </c>
      <c r="D16" s="8" t="s">
        <v>38</v>
      </c>
      <c r="E16" s="8" t="s">
        <v>39</v>
      </c>
      <c r="F16" s="8" t="s">
        <v>40</v>
      </c>
      <c r="G16" s="26" t="s">
        <v>20</v>
      </c>
      <c r="H16" s="10" t="s">
        <v>41</v>
      </c>
    </row>
    <row r="17" spans="1:8" ht="15">
      <c r="A17" s="8">
        <v>201</v>
      </c>
      <c r="B17" s="8">
        <f>'défi vitesse'!F6</f>
        <v>19</v>
      </c>
      <c r="C17" s="8">
        <f>'défi esthétisme'!F6</f>
        <v>1</v>
      </c>
      <c r="D17" s="8">
        <f>'défi technique'!F6</f>
        <v>1</v>
      </c>
      <c r="E17" s="8">
        <f>'défi dossier'!G6</f>
        <v>6</v>
      </c>
      <c r="F17" s="8">
        <f>'défi développement durable'!F6</f>
        <v>1</v>
      </c>
      <c r="G17" s="9">
        <f t="shared" si="0"/>
        <v>28</v>
      </c>
      <c r="H17" s="8">
        <f>RANK(G17,($G$4:$G$14,$G$17:$G$27,$G$30:$G$40,$G$44:$G$54,$G$58:$G$68,$G$72:$G$82),1)</f>
        <v>2</v>
      </c>
    </row>
    <row r="18" spans="1:8" ht="15">
      <c r="A18" s="8">
        <f aca="true" t="shared" si="1" ref="A18:A27">A17+1</f>
        <v>202</v>
      </c>
      <c r="B18" s="8">
        <f>'défi vitesse'!F7</f>
        <v>15</v>
      </c>
      <c r="C18" s="8">
        <f>'défi esthétisme'!F7</f>
        <v>11</v>
      </c>
      <c r="D18" s="8">
        <f>'défi technique'!F7</f>
        <v>4</v>
      </c>
      <c r="E18" s="8">
        <f>'défi dossier'!G7</f>
        <v>8</v>
      </c>
      <c r="F18" s="8">
        <f>'défi développement durable'!F7</f>
        <v>1</v>
      </c>
      <c r="G18" s="9">
        <f t="shared" si="0"/>
        <v>39</v>
      </c>
      <c r="H18" s="8">
        <f>RANK(G18,($G$4:$G$14,$G$17:$G$27,$G$30:$G$40,$G$44:$G$54,$G$58:$G$68,$G$72:$G$82),1)</f>
        <v>4</v>
      </c>
    </row>
    <row r="19" spans="1:8" ht="15">
      <c r="A19" s="8">
        <f t="shared" si="1"/>
        <v>203</v>
      </c>
      <c r="B19" s="8">
        <f>'défi vitesse'!F8</f>
        <v>21</v>
      </c>
      <c r="C19" s="8">
        <f>'défi esthétisme'!F8</f>
        <v>21</v>
      </c>
      <c r="D19" s="8">
        <f>'défi technique'!F8</f>
        <v>12</v>
      </c>
      <c r="E19" s="8">
        <f>'défi dossier'!G8</f>
        <v>11</v>
      </c>
      <c r="F19" s="8">
        <f>'défi développement durable'!F8</f>
        <v>1</v>
      </c>
      <c r="G19" s="9">
        <f t="shared" si="0"/>
        <v>66</v>
      </c>
      <c r="H19" s="8">
        <f>RANK(G19,($G$4:$G$14,$G$17:$G$27,$G$30:$G$40,$G$44:$G$54,$G$58:$G$68,$G$72:$G$82),1)</f>
        <v>20</v>
      </c>
    </row>
    <row r="20" spans="1:8" ht="15">
      <c r="A20" s="8">
        <f t="shared" si="1"/>
        <v>204</v>
      </c>
      <c r="B20" s="8">
        <f>'défi vitesse'!F9</f>
        <v>5</v>
      </c>
      <c r="C20" s="8">
        <f>'défi esthétisme'!F9</f>
        <v>30</v>
      </c>
      <c r="D20" s="8">
        <f>'défi technique'!F9</f>
        <v>12</v>
      </c>
      <c r="E20" s="8">
        <f>'défi dossier'!G9</f>
        <v>21</v>
      </c>
      <c r="F20" s="8">
        <f>'défi développement durable'!F9</f>
        <v>1</v>
      </c>
      <c r="G20" s="9">
        <f t="shared" si="0"/>
        <v>69</v>
      </c>
      <c r="H20" s="8">
        <f>RANK(G20,($G$4:$G$14,$G$17:$G$27,$G$30:$G$40,$G$44:$G$54,$G$58:$G$68,$G$72:$G$82),1)</f>
        <v>21</v>
      </c>
    </row>
    <row r="21" spans="1:8" ht="15">
      <c r="A21" s="8">
        <f t="shared" si="1"/>
        <v>205</v>
      </c>
      <c r="B21" s="8">
        <f>'défi vitesse'!F10</f>
        <v>28</v>
      </c>
      <c r="C21" s="8">
        <f>'défi esthétisme'!F10</f>
        <v>36</v>
      </c>
      <c r="D21" s="8">
        <f>'défi technique'!F10</f>
        <v>37</v>
      </c>
      <c r="E21" s="8">
        <f>'défi dossier'!G10</f>
        <v>24</v>
      </c>
      <c r="F21" s="8">
        <f>'défi développement durable'!F10</f>
        <v>1</v>
      </c>
      <c r="G21" s="9">
        <f t="shared" si="0"/>
        <v>126</v>
      </c>
      <c r="H21" s="8">
        <f>RANK(G21,($G$4:$G$14,$G$17:$G$27,$G$30:$G$40,$G$44:$G$54,$G$58:$G$68,$G$72:$G$82),1)</f>
        <v>42</v>
      </c>
    </row>
    <row r="22" spans="1:8" ht="15">
      <c r="A22" s="8">
        <f t="shared" si="1"/>
        <v>206</v>
      </c>
      <c r="B22" s="8">
        <f>'défi vitesse'!F11</f>
        <v>28</v>
      </c>
      <c r="C22" s="8">
        <f>'défi esthétisme'!F11</f>
        <v>36</v>
      </c>
      <c r="D22" s="8">
        <f>'défi technique'!F11</f>
        <v>37</v>
      </c>
      <c r="E22" s="8">
        <f>'défi dossier'!G11</f>
        <v>24</v>
      </c>
      <c r="F22" s="8">
        <f>'défi développement durable'!F11</f>
        <v>1</v>
      </c>
      <c r="G22" s="9">
        <f t="shared" si="0"/>
        <v>126</v>
      </c>
      <c r="H22" s="8">
        <f>RANK(G22,($G$4:$G$14,$G$17:$G$27,$G$30:$G$40,$G$44:$G$54,$G$58:$G$68,$G$72:$G$82),1)</f>
        <v>42</v>
      </c>
    </row>
    <row r="23" spans="1:8" ht="15">
      <c r="A23" s="8">
        <f t="shared" si="1"/>
        <v>207</v>
      </c>
      <c r="B23" s="8">
        <f>'défi vitesse'!F12</f>
        <v>28</v>
      </c>
      <c r="C23" s="8">
        <f>'défi esthétisme'!F12</f>
        <v>36</v>
      </c>
      <c r="D23" s="8">
        <f>'défi technique'!F12</f>
        <v>37</v>
      </c>
      <c r="E23" s="8">
        <f>'défi dossier'!G12</f>
        <v>24</v>
      </c>
      <c r="F23" s="8">
        <f>'défi développement durable'!F12</f>
        <v>1</v>
      </c>
      <c r="G23" s="9">
        <f t="shared" si="0"/>
        <v>126</v>
      </c>
      <c r="H23" s="8">
        <f>RANK(G23,($G$4:$G$14,$G$17:$G$27,$G$30:$G$40,$G$44:$G$54,$G$58:$G$68,$G$72:$G$82),1)</f>
        <v>42</v>
      </c>
    </row>
    <row r="24" spans="1:8" ht="15">
      <c r="A24" s="8">
        <f t="shared" si="1"/>
        <v>208</v>
      </c>
      <c r="B24" s="8">
        <f>'défi vitesse'!F13</f>
        <v>28</v>
      </c>
      <c r="C24" s="8">
        <f>'défi esthétisme'!F13</f>
        <v>36</v>
      </c>
      <c r="D24" s="8">
        <f>'défi technique'!F13</f>
        <v>22</v>
      </c>
      <c r="E24" s="8">
        <f>'défi dossier'!G13</f>
        <v>24</v>
      </c>
      <c r="F24" s="8">
        <f>'défi développement durable'!F13</f>
        <v>1</v>
      </c>
      <c r="G24" s="9">
        <f t="shared" si="0"/>
        <v>111</v>
      </c>
      <c r="H24" s="8">
        <f>RANK(G24,($G$4:$G$14,$G$17:$G$27,$G$30:$G$40,$G$44:$G$54,$G$58:$G$68,$G$72:$G$82),1)</f>
        <v>37</v>
      </c>
    </row>
    <row r="25" spans="1:8" ht="15">
      <c r="A25" s="8">
        <f t="shared" si="1"/>
        <v>209</v>
      </c>
      <c r="B25" s="8">
        <f>'défi vitesse'!F14</f>
        <v>28</v>
      </c>
      <c r="C25" s="8">
        <f>'défi esthétisme'!F14</f>
        <v>8</v>
      </c>
      <c r="D25" s="8">
        <f>'défi technique'!F14</f>
        <v>3</v>
      </c>
      <c r="E25" s="8">
        <f>'défi dossier'!G14</f>
        <v>24</v>
      </c>
      <c r="F25" s="8">
        <f>'défi développement durable'!F14</f>
        <v>1</v>
      </c>
      <c r="G25" s="9">
        <f t="shared" si="0"/>
        <v>64</v>
      </c>
      <c r="H25" s="8">
        <f>RANK(G25,($G$4:$G$14,$G$17:$G$27,$G$30:$G$40,$G$44:$G$54,$G$58:$G$68,$G$72:$G$82),1)</f>
        <v>18</v>
      </c>
    </row>
    <row r="26" spans="1:8" ht="15">
      <c r="A26" s="8">
        <f t="shared" si="1"/>
        <v>210</v>
      </c>
      <c r="B26" s="8">
        <f>'défi vitesse'!F15</f>
        <v>28</v>
      </c>
      <c r="C26" s="8">
        <f>'défi esthétisme'!F15</f>
        <v>2</v>
      </c>
      <c r="D26" s="8">
        <f>'défi technique'!F15</f>
        <v>22</v>
      </c>
      <c r="E26" s="8">
        <f>'défi dossier'!G15</f>
        <v>24</v>
      </c>
      <c r="F26" s="8">
        <f>'défi développement durable'!F15</f>
        <v>1</v>
      </c>
      <c r="G26" s="9">
        <f t="shared" si="0"/>
        <v>77</v>
      </c>
      <c r="H26" s="8">
        <f>RANK(G26,($G$4:$G$14,$G$17:$G$27,$G$30:$G$40,$G$44:$G$54,$G$58:$G$68,$G$72:$G$82),1)</f>
        <v>25</v>
      </c>
    </row>
    <row r="27" spans="1:8" ht="15">
      <c r="A27" s="8">
        <f t="shared" si="1"/>
        <v>211</v>
      </c>
      <c r="B27" s="8">
        <f>'défi vitesse'!F16</f>
        <v>28</v>
      </c>
      <c r="C27" s="8">
        <f>'défi esthétisme'!F16</f>
        <v>36</v>
      </c>
      <c r="D27" s="8">
        <f>'défi technique'!F16</f>
        <v>37</v>
      </c>
      <c r="E27" s="8">
        <f>'défi dossier'!G16</f>
        <v>24</v>
      </c>
      <c r="F27" s="8">
        <f>'défi développement durable'!F16</f>
        <v>1</v>
      </c>
      <c r="G27" s="9">
        <f t="shared" si="0"/>
        <v>126</v>
      </c>
      <c r="H27" s="8">
        <f>RANK(G27,($G$4:$G$14,$G$17:$G$27,$G$30:$G$40,$G$44:$G$54,$G$58:$G$68,$G$72:$G$82),1)</f>
        <v>42</v>
      </c>
    </row>
    <row r="28" ht="15">
      <c r="G28" s="25"/>
    </row>
    <row r="29" spans="1:8" ht="15">
      <c r="A29" s="8" t="s">
        <v>5</v>
      </c>
      <c r="B29" s="8" t="s">
        <v>22</v>
      </c>
      <c r="C29" s="8" t="s">
        <v>23</v>
      </c>
      <c r="D29" s="10" t="s">
        <v>38</v>
      </c>
      <c r="E29" s="10" t="s">
        <v>39</v>
      </c>
      <c r="F29" s="8" t="s">
        <v>40</v>
      </c>
      <c r="G29" s="26" t="s">
        <v>20</v>
      </c>
      <c r="H29" s="10" t="s">
        <v>41</v>
      </c>
    </row>
    <row r="30" spans="1:8" ht="15">
      <c r="A30" s="8">
        <v>301</v>
      </c>
      <c r="B30" s="8">
        <f>'défi vitesse'!I6</f>
        <v>13</v>
      </c>
      <c r="C30" s="8">
        <f>'défi esthétisme'!I6</f>
        <v>36</v>
      </c>
      <c r="D30" s="8">
        <f>'défi technique'!I6</f>
        <v>37</v>
      </c>
      <c r="E30" s="8">
        <f>'défi dossier'!K6</f>
        <v>11</v>
      </c>
      <c r="F30" s="8">
        <f>'défi développement durable'!I6</f>
        <v>1</v>
      </c>
      <c r="G30" s="9">
        <f t="shared" si="0"/>
        <v>98</v>
      </c>
      <c r="H30" s="8">
        <f>RANK(G30,($G$4:$G$14,$G$17:$G$27,$G$30:$G$40,$G$44:$G$54,$G$58:$G$68,$G$72:$G$82),1)</f>
        <v>31</v>
      </c>
    </row>
    <row r="31" spans="1:8" ht="15">
      <c r="A31" s="8">
        <f aca="true" t="shared" si="2" ref="A31:A40">A30+1</f>
        <v>302</v>
      </c>
      <c r="B31" s="8">
        <f>'défi vitesse'!I7</f>
        <v>25</v>
      </c>
      <c r="C31" s="8">
        <f>'défi esthétisme'!I7</f>
        <v>2</v>
      </c>
      <c r="D31" s="8">
        <f>'défi technique'!I7</f>
        <v>12</v>
      </c>
      <c r="E31" s="8">
        <f>'défi dossier'!K7</f>
        <v>6</v>
      </c>
      <c r="F31" s="8">
        <f>'défi développement durable'!I7</f>
        <v>1</v>
      </c>
      <c r="G31" s="9">
        <f t="shared" si="0"/>
        <v>46</v>
      </c>
      <c r="H31" s="8">
        <f>RANK(G31,($G$4:$G$14,$G$17:$G$27,$G$30:$G$40,$G$44:$G$54,$G$58:$G$68,$G$72:$G$82),1)</f>
        <v>9</v>
      </c>
    </row>
    <row r="32" spans="1:8" ht="15">
      <c r="A32" s="8">
        <f t="shared" si="2"/>
        <v>303</v>
      </c>
      <c r="B32" s="8">
        <f>'défi vitesse'!I8</f>
        <v>28</v>
      </c>
      <c r="C32" s="8">
        <f>'défi esthétisme'!I8</f>
        <v>11</v>
      </c>
      <c r="D32" s="8">
        <f>'défi technique'!I8</f>
        <v>12</v>
      </c>
      <c r="E32" s="8">
        <f>'défi dossier'!K8</f>
        <v>19</v>
      </c>
      <c r="F32" s="8">
        <f>'défi développement durable'!I8</f>
        <v>1</v>
      </c>
      <c r="G32" s="9">
        <f t="shared" si="0"/>
        <v>71</v>
      </c>
      <c r="H32" s="8">
        <f>RANK(G32,($G$4:$G$14,$G$17:$G$27,$G$30:$G$40,$G$44:$G$54,$G$58:$G$68,$G$72:$G$82),1)</f>
        <v>23</v>
      </c>
    </row>
    <row r="33" spans="1:8" ht="15">
      <c r="A33" s="8">
        <f t="shared" si="2"/>
        <v>304</v>
      </c>
      <c r="B33" s="8">
        <f>'défi vitesse'!I9</f>
        <v>4</v>
      </c>
      <c r="C33" s="8">
        <f>'défi esthétisme'!I9</f>
        <v>2</v>
      </c>
      <c r="D33" s="8">
        <f>'défi technique'!I9</f>
        <v>12</v>
      </c>
      <c r="E33" s="8">
        <f>'défi dossier'!K9</f>
        <v>8</v>
      </c>
      <c r="F33" s="8">
        <f>'défi développement durable'!I9</f>
        <v>1</v>
      </c>
      <c r="G33" s="9">
        <f t="shared" si="0"/>
        <v>27</v>
      </c>
      <c r="H33" s="8">
        <f>RANK(G33,($G$4:$G$14,$G$17:$G$27,$G$30:$G$40,$G$44:$G$54,$G$58:$G$68,$G$72:$G$82),1)</f>
        <v>1</v>
      </c>
    </row>
    <row r="34" spans="1:8" ht="15">
      <c r="A34" s="8">
        <f t="shared" si="2"/>
        <v>305</v>
      </c>
      <c r="B34" s="8">
        <f>'défi vitesse'!I10</f>
        <v>28</v>
      </c>
      <c r="C34" s="8">
        <f>'défi esthétisme'!I10</f>
        <v>36</v>
      </c>
      <c r="D34" s="8">
        <f>'défi technique'!I10</f>
        <v>37</v>
      </c>
      <c r="E34" s="8">
        <f>'défi dossier'!K10</f>
        <v>24</v>
      </c>
      <c r="F34" s="8">
        <f>'défi développement durable'!I10</f>
        <v>1</v>
      </c>
      <c r="G34" s="9">
        <f t="shared" si="0"/>
        <v>126</v>
      </c>
      <c r="H34" s="8">
        <f>RANK(G34,($G$4:$G$14,$G$17:$G$27,$G$30:$G$40,$G$44:$G$54,$G$58:$G$68,$G$72:$G$82),1)</f>
        <v>42</v>
      </c>
    </row>
    <row r="35" spans="1:8" ht="15">
      <c r="A35" s="8">
        <f t="shared" si="2"/>
        <v>306</v>
      </c>
      <c r="B35" s="8">
        <f>'défi vitesse'!I11</f>
        <v>28</v>
      </c>
      <c r="C35" s="8">
        <f>'défi esthétisme'!I11</f>
        <v>36</v>
      </c>
      <c r="D35" s="8">
        <f>'défi technique'!I11</f>
        <v>37</v>
      </c>
      <c r="E35" s="8">
        <f>'défi dossier'!K11</f>
        <v>24</v>
      </c>
      <c r="F35" s="8">
        <f>'défi développement durable'!I11</f>
        <v>1</v>
      </c>
      <c r="G35" s="9">
        <f t="shared" si="0"/>
        <v>126</v>
      </c>
      <c r="H35" s="8">
        <f>RANK(G35,($G$4:$G$14,$G$17:$G$27,$G$30:$G$40,$G$44:$G$54,$G$58:$G$68,$G$72:$G$82),1)</f>
        <v>42</v>
      </c>
    </row>
    <row r="36" spans="1:8" ht="15">
      <c r="A36" s="8">
        <f t="shared" si="2"/>
        <v>307</v>
      </c>
      <c r="B36" s="8">
        <f>'défi vitesse'!I12</f>
        <v>28</v>
      </c>
      <c r="C36" s="8">
        <f>'défi esthétisme'!I12</f>
        <v>36</v>
      </c>
      <c r="D36" s="8">
        <f>'défi technique'!I12</f>
        <v>37</v>
      </c>
      <c r="E36" s="8">
        <f>'défi dossier'!K12</f>
        <v>24</v>
      </c>
      <c r="F36" s="8">
        <f>'défi développement durable'!I12</f>
        <v>1</v>
      </c>
      <c r="G36" s="9">
        <f t="shared" si="0"/>
        <v>126</v>
      </c>
      <c r="H36" s="8">
        <f>RANK(G36,($G$4:$G$14,$G$17:$G$27,$G$30:$G$40,$G$44:$G$54,$G$58:$G$68,$G$72:$G$82),1)</f>
        <v>42</v>
      </c>
    </row>
    <row r="37" spans="1:8" ht="15">
      <c r="A37" s="8">
        <f t="shared" si="2"/>
        <v>308</v>
      </c>
      <c r="B37" s="8">
        <f>'défi vitesse'!I13</f>
        <v>28</v>
      </c>
      <c r="C37" s="8">
        <f>'défi esthétisme'!I13</f>
        <v>36</v>
      </c>
      <c r="D37" s="8">
        <f>'défi technique'!I13</f>
        <v>37</v>
      </c>
      <c r="E37" s="8">
        <f>'défi dossier'!K13</f>
        <v>24</v>
      </c>
      <c r="F37" s="8">
        <f>'défi développement durable'!I13</f>
        <v>1</v>
      </c>
      <c r="G37" s="9">
        <f t="shared" si="0"/>
        <v>126</v>
      </c>
      <c r="H37" s="8">
        <f>RANK(G37,($G$4:$G$14,$G$17:$G$27,$G$30:$G$40,$G$44:$G$54,$G$58:$G$68,$G$72:$G$82),1)</f>
        <v>42</v>
      </c>
    </row>
    <row r="38" spans="1:8" ht="15">
      <c r="A38" s="8">
        <f t="shared" si="2"/>
        <v>309</v>
      </c>
      <c r="B38" s="8">
        <f>'défi vitesse'!I14</f>
        <v>28</v>
      </c>
      <c r="C38" s="8">
        <f>'défi esthétisme'!I14</f>
        <v>36</v>
      </c>
      <c r="D38" s="8">
        <f>'défi technique'!I14</f>
        <v>37</v>
      </c>
      <c r="E38" s="8">
        <f>'défi dossier'!K14</f>
        <v>24</v>
      </c>
      <c r="F38" s="8">
        <f>'défi développement durable'!I14</f>
        <v>1</v>
      </c>
      <c r="G38" s="9">
        <f t="shared" si="0"/>
        <v>126</v>
      </c>
      <c r="H38" s="8">
        <f>RANK(G38,($G$4:$G$14,$G$17:$G$27,$G$30:$G$40,$G$44:$G$54,$G$58:$G$68,$G$72:$G$82),1)</f>
        <v>42</v>
      </c>
    </row>
    <row r="39" spans="1:8" ht="15">
      <c r="A39" s="8">
        <f t="shared" si="2"/>
        <v>310</v>
      </c>
      <c r="B39" s="8">
        <f>'défi vitesse'!I15</f>
        <v>8</v>
      </c>
      <c r="C39" s="8">
        <f>'défi esthétisme'!I15</f>
        <v>21</v>
      </c>
      <c r="D39" s="8">
        <f>'défi technique'!I15</f>
        <v>33</v>
      </c>
      <c r="E39" s="8">
        <f>'défi dossier'!K15</f>
        <v>24</v>
      </c>
      <c r="F39" s="8">
        <f>'défi développement durable'!I15</f>
        <v>1</v>
      </c>
      <c r="G39" s="9">
        <f t="shared" si="0"/>
        <v>87</v>
      </c>
      <c r="H39" s="8">
        <f>RANK(G39,($G$4:$G$14,$G$17:$G$27,$G$30:$G$40,$G$44:$G$54,$G$58:$G$68,$G$72:$G$82),1)</f>
        <v>29</v>
      </c>
    </row>
    <row r="40" spans="1:8" ht="15">
      <c r="A40" s="8">
        <f t="shared" si="2"/>
        <v>311</v>
      </c>
      <c r="B40" s="8">
        <f>'défi vitesse'!I16</f>
        <v>28</v>
      </c>
      <c r="C40" s="8">
        <f>'défi esthétisme'!I16</f>
        <v>36</v>
      </c>
      <c r="D40" s="8">
        <f>'défi technique'!I16</f>
        <v>37</v>
      </c>
      <c r="E40" s="8">
        <f>'défi dossier'!K16</f>
        <v>20</v>
      </c>
      <c r="F40" s="8">
        <f>'défi développement durable'!I16</f>
        <v>1</v>
      </c>
      <c r="G40" s="9">
        <f t="shared" si="0"/>
        <v>122</v>
      </c>
      <c r="H40" s="8">
        <f>RANK(G40,($G$4:$G$14,$G$17:$G$27,$G$30:$G$40,$G$44:$G$54,$G$58:$G$68,$G$72:$G$82),1)</f>
        <v>41</v>
      </c>
    </row>
    <row r="41" ht="15">
      <c r="G41" s="25"/>
    </row>
    <row r="42" spans="1:7" ht="15">
      <c r="A42" s="6" t="s">
        <v>27</v>
      </c>
      <c r="B42" s="7"/>
      <c r="G42" s="25"/>
    </row>
    <row r="43" spans="1:8" ht="15">
      <c r="A43" s="8" t="s">
        <v>5</v>
      </c>
      <c r="B43" s="8" t="s">
        <v>22</v>
      </c>
      <c r="C43" s="8" t="s">
        <v>23</v>
      </c>
      <c r="D43" s="10" t="s">
        <v>38</v>
      </c>
      <c r="E43" s="10" t="s">
        <v>39</v>
      </c>
      <c r="F43" s="8" t="s">
        <v>40</v>
      </c>
      <c r="G43" s="26" t="s">
        <v>20</v>
      </c>
      <c r="H43" s="10" t="s">
        <v>41</v>
      </c>
    </row>
    <row r="44" spans="1:8" ht="15">
      <c r="A44" s="8">
        <v>401</v>
      </c>
      <c r="B44" s="8">
        <f>'défi vitesse'!C22</f>
        <v>26</v>
      </c>
      <c r="C44" s="8">
        <f>'défi esthétisme'!C22</f>
        <v>25</v>
      </c>
      <c r="D44" s="8">
        <f>'défi technique'!C22</f>
        <v>37</v>
      </c>
      <c r="E44" s="8">
        <f>'défi dossier'!C22</f>
        <v>24</v>
      </c>
      <c r="F44" s="8">
        <f>'défi développement durable'!C22</f>
        <v>1</v>
      </c>
      <c r="G44" s="9">
        <f t="shared" si="0"/>
        <v>113</v>
      </c>
      <c r="H44" s="8">
        <f>RANK(G44,($G$4:$G$14,$G$17:$G$27,$G$30:$G$40,$G$44:$G$54,$G$58:$G$68,$G$72:$G$82),1)</f>
        <v>38</v>
      </c>
    </row>
    <row r="45" spans="1:8" ht="15">
      <c r="A45" s="8">
        <f aca="true" t="shared" si="3" ref="A45:A54">A44+1</f>
        <v>402</v>
      </c>
      <c r="B45" s="8">
        <f>'défi vitesse'!C23</f>
        <v>15</v>
      </c>
      <c r="C45" s="8">
        <f>'défi esthétisme'!C23</f>
        <v>25</v>
      </c>
      <c r="D45" s="8">
        <f>'défi technique'!C23</f>
        <v>22</v>
      </c>
      <c r="E45" s="8">
        <f>'défi dossier'!C23</f>
        <v>16</v>
      </c>
      <c r="F45" s="8">
        <f>'défi développement durable'!C23</f>
        <v>1</v>
      </c>
      <c r="G45" s="9">
        <f t="shared" si="0"/>
        <v>79</v>
      </c>
      <c r="H45" s="8">
        <f>RANK(G45,($G$4:$G$14,$G$17:$G$27,$G$30:$G$40,$G$44:$G$54,$G$58:$G$68,$G$72:$G$82),1)</f>
        <v>26</v>
      </c>
    </row>
    <row r="46" spans="1:8" ht="15">
      <c r="A46" s="8">
        <f t="shared" si="3"/>
        <v>403</v>
      </c>
      <c r="B46" s="8">
        <f>'défi vitesse'!C24</f>
        <v>28</v>
      </c>
      <c r="C46" s="8">
        <f>'défi esthétisme'!C24</f>
        <v>30</v>
      </c>
      <c r="D46" s="8">
        <f>'défi technique'!C24</f>
        <v>22</v>
      </c>
      <c r="E46" s="8">
        <f>'défi dossier'!C24</f>
        <v>21</v>
      </c>
      <c r="F46" s="8">
        <f>'défi développement durable'!C24</f>
        <v>1</v>
      </c>
      <c r="G46" s="9">
        <f t="shared" si="0"/>
        <v>102</v>
      </c>
      <c r="H46" s="8">
        <f>RANK(G46,($G$4:$G$14,$G$17:$G$27,$G$30:$G$40,$G$44:$G$54,$G$58:$G$68,$G$72:$G$82),1)</f>
        <v>33</v>
      </c>
    </row>
    <row r="47" spans="1:8" ht="15">
      <c r="A47" s="8">
        <f t="shared" si="3"/>
        <v>404</v>
      </c>
      <c r="B47" s="8">
        <f>'défi vitesse'!C25</f>
        <v>28</v>
      </c>
      <c r="C47" s="8">
        <f>'défi esthétisme'!C25</f>
        <v>36</v>
      </c>
      <c r="D47" s="8">
        <f>'défi technique'!C25</f>
        <v>37</v>
      </c>
      <c r="E47" s="8">
        <f>'défi dossier'!C25</f>
        <v>24</v>
      </c>
      <c r="F47" s="8">
        <f>'défi développement durable'!C25</f>
        <v>1</v>
      </c>
      <c r="G47" s="9">
        <f t="shared" si="0"/>
        <v>126</v>
      </c>
      <c r="H47" s="8">
        <f>RANK(G47,($G$4:$G$14,$G$17:$G$27,$G$30:$G$40,$G$44:$G$54,$G$58:$G$68,$G$72:$G$82),1)</f>
        <v>42</v>
      </c>
    </row>
    <row r="48" spans="1:8" ht="15">
      <c r="A48" s="8">
        <f t="shared" si="3"/>
        <v>405</v>
      </c>
      <c r="B48" s="8">
        <f>'défi vitesse'!C26</f>
        <v>28</v>
      </c>
      <c r="C48" s="8">
        <f>'défi esthétisme'!C26</f>
        <v>36</v>
      </c>
      <c r="D48" s="8">
        <f>'défi technique'!C26</f>
        <v>37</v>
      </c>
      <c r="E48" s="8">
        <f>'défi dossier'!C26</f>
        <v>24</v>
      </c>
      <c r="F48" s="8">
        <f>'défi développement durable'!C26</f>
        <v>1</v>
      </c>
      <c r="G48" s="9">
        <f t="shared" si="0"/>
        <v>126</v>
      </c>
      <c r="H48" s="8">
        <f>RANK(G48,($G$4:$G$14,$G$17:$G$27,$G$30:$G$40,$G$44:$G$54,$G$58:$G$68,$G$72:$G$82),1)</f>
        <v>42</v>
      </c>
    </row>
    <row r="49" spans="1:8" ht="15">
      <c r="A49" s="8">
        <f t="shared" si="3"/>
        <v>406</v>
      </c>
      <c r="B49" s="8">
        <f>'défi vitesse'!C27</f>
        <v>28</v>
      </c>
      <c r="C49" s="8">
        <f>'défi esthétisme'!C27</f>
        <v>36</v>
      </c>
      <c r="D49" s="8">
        <f>'défi technique'!C27</f>
        <v>37</v>
      </c>
      <c r="E49" s="8">
        <f>'défi dossier'!C27</f>
        <v>24</v>
      </c>
      <c r="F49" s="8">
        <f>'défi développement durable'!C27</f>
        <v>1</v>
      </c>
      <c r="G49" s="9">
        <f t="shared" si="0"/>
        <v>126</v>
      </c>
      <c r="H49" s="8">
        <f>RANK(G49,($G$4:$G$14,$G$17:$G$27,$G$30:$G$40,$G$44:$G$54,$G$58:$G$68,$G$72:$G$82),1)</f>
        <v>42</v>
      </c>
    </row>
    <row r="50" spans="1:8" ht="15">
      <c r="A50" s="8">
        <f t="shared" si="3"/>
        <v>407</v>
      </c>
      <c r="B50" s="8">
        <f>'défi vitesse'!C28</f>
        <v>28</v>
      </c>
      <c r="C50" s="8">
        <f>'défi esthétisme'!C28</f>
        <v>36</v>
      </c>
      <c r="D50" s="8">
        <f>'défi technique'!C28</f>
        <v>37</v>
      </c>
      <c r="E50" s="8">
        <f>'défi dossier'!C28</f>
        <v>24</v>
      </c>
      <c r="F50" s="8">
        <f>'défi développement durable'!C28</f>
        <v>1</v>
      </c>
      <c r="G50" s="9">
        <f t="shared" si="0"/>
        <v>126</v>
      </c>
      <c r="H50" s="8">
        <f>RANK(G50,($G$4:$G$14,$G$17:$G$27,$G$30:$G$40,$G$44:$G$54,$G$58:$G$68,$G$72:$G$82),1)</f>
        <v>42</v>
      </c>
    </row>
    <row r="51" spans="1:8" ht="15">
      <c r="A51" s="8">
        <f t="shared" si="3"/>
        <v>408</v>
      </c>
      <c r="B51" s="8">
        <f>'défi vitesse'!C29</f>
        <v>23</v>
      </c>
      <c r="C51" s="8">
        <f>'défi esthétisme'!C29</f>
        <v>11</v>
      </c>
      <c r="D51" s="8">
        <f>'défi technique'!C29</f>
        <v>4</v>
      </c>
      <c r="E51" s="8">
        <f>'défi dossier'!C29</f>
        <v>24</v>
      </c>
      <c r="F51" s="8">
        <f>'défi développement durable'!C29</f>
        <v>1</v>
      </c>
      <c r="G51" s="9">
        <f t="shared" si="0"/>
        <v>63</v>
      </c>
      <c r="H51" s="8">
        <f>RANK(G51,($G$4:$G$14,$G$17:$G$27,$G$30:$G$40,$G$44:$G$54,$G$58:$G$68,$G$72:$G$82),1)</f>
        <v>16</v>
      </c>
    </row>
    <row r="52" spans="1:8" ht="15">
      <c r="A52" s="8">
        <f t="shared" si="3"/>
        <v>409</v>
      </c>
      <c r="B52" s="8">
        <f>'défi vitesse'!C30</f>
        <v>6</v>
      </c>
      <c r="C52" s="8">
        <f>'défi esthétisme'!C30</f>
        <v>8</v>
      </c>
      <c r="D52" s="8">
        <f>'défi technique'!C30</f>
        <v>4</v>
      </c>
      <c r="E52" s="8">
        <f>'défi dossier'!C30</f>
        <v>24</v>
      </c>
      <c r="F52" s="8">
        <f>'défi développement durable'!C30</f>
        <v>1</v>
      </c>
      <c r="G52" s="9">
        <f t="shared" si="0"/>
        <v>43</v>
      </c>
      <c r="H52" s="8">
        <f>RANK(G52,($G$4:$G$14,$G$17:$G$27,$G$30:$G$40,$G$44:$G$54,$G$58:$G$68,$G$72:$G$82),1)</f>
        <v>7</v>
      </c>
    </row>
    <row r="53" spans="1:8" ht="15">
      <c r="A53" s="8">
        <f t="shared" si="3"/>
        <v>410</v>
      </c>
      <c r="B53" s="8">
        <f>'défi vitesse'!C31</f>
        <v>28</v>
      </c>
      <c r="C53" s="8">
        <f>'défi esthétisme'!C31</f>
        <v>21</v>
      </c>
      <c r="D53" s="8">
        <f>'défi technique'!C31</f>
        <v>22</v>
      </c>
      <c r="E53" s="8">
        <f>'défi dossier'!C31</f>
        <v>3</v>
      </c>
      <c r="F53" s="8">
        <f>'défi développement durable'!C31</f>
        <v>1</v>
      </c>
      <c r="G53" s="9">
        <f t="shared" si="0"/>
        <v>75</v>
      </c>
      <c r="H53" s="8">
        <f>RANK(G53,($G$4:$G$14,$G$17:$G$27,$G$30:$G$40,$G$44:$G$54,$G$58:$G$68,$G$72:$G$82),1)</f>
        <v>24</v>
      </c>
    </row>
    <row r="54" spans="1:8" ht="15">
      <c r="A54" s="8">
        <f t="shared" si="3"/>
        <v>411</v>
      </c>
      <c r="B54" s="8">
        <f>'défi vitesse'!C32</f>
        <v>28</v>
      </c>
      <c r="C54" s="8">
        <f>'défi esthétisme'!C32</f>
        <v>36</v>
      </c>
      <c r="D54" s="8">
        <f>'défi technique'!C32</f>
        <v>37</v>
      </c>
      <c r="E54" s="8">
        <f>'défi dossier'!C32</f>
        <v>24</v>
      </c>
      <c r="F54" s="8">
        <f>'défi développement durable'!C32</f>
        <v>1</v>
      </c>
      <c r="G54" s="9">
        <f t="shared" si="0"/>
        <v>126</v>
      </c>
      <c r="H54" s="8">
        <f>RANK(G54,($G$4:$G$14,$G$17:$G$27,$G$30:$G$40,$G$44:$G$54,$G$58:$G$68,$G$72:$G$82),1)</f>
        <v>42</v>
      </c>
    </row>
    <row r="55" ht="15">
      <c r="G55" s="25"/>
    </row>
    <row r="56" spans="1:7" ht="15">
      <c r="A56" s="6" t="s">
        <v>28</v>
      </c>
      <c r="B56" s="7"/>
      <c r="G56" s="25"/>
    </row>
    <row r="57" spans="1:8" ht="15">
      <c r="A57" s="8" t="s">
        <v>5</v>
      </c>
      <c r="B57" s="8" t="s">
        <v>22</v>
      </c>
      <c r="C57" s="8" t="s">
        <v>23</v>
      </c>
      <c r="D57" s="10" t="s">
        <v>38</v>
      </c>
      <c r="E57" s="10" t="s">
        <v>39</v>
      </c>
      <c r="F57" s="8" t="s">
        <v>40</v>
      </c>
      <c r="G57" s="26" t="s">
        <v>20</v>
      </c>
      <c r="H57" s="10" t="s">
        <v>41</v>
      </c>
    </row>
    <row r="58" spans="1:8" ht="15">
      <c r="A58" s="8">
        <v>501</v>
      </c>
      <c r="B58" s="8">
        <f>'défi vitesse'!F22</f>
        <v>22</v>
      </c>
      <c r="C58" s="8">
        <f>'défi esthétisme'!F22</f>
        <v>29</v>
      </c>
      <c r="D58" s="8">
        <f>'défi technique'!F22</f>
        <v>4</v>
      </c>
      <c r="E58" s="8">
        <f>'défi dossier'!G22</f>
        <v>13</v>
      </c>
      <c r="F58" s="8">
        <f>'défi développement durable'!F22</f>
        <v>1</v>
      </c>
      <c r="G58" s="9">
        <f t="shared" si="0"/>
        <v>69</v>
      </c>
      <c r="H58" s="8">
        <f>RANK(G58,($G$4:$G$14,$G$17:$G$27,$G$30:$G$40,$G$44:$G$54,$G$58:$G$68,$G$72:$G$82),1)</f>
        <v>21</v>
      </c>
    </row>
    <row r="59" spans="1:8" ht="15">
      <c r="A59" s="8">
        <f aca="true" t="shared" si="4" ref="A59:A68">A58+1</f>
        <v>502</v>
      </c>
      <c r="B59" s="8">
        <f>'défi vitesse'!F23</f>
        <v>7</v>
      </c>
      <c r="C59" s="8">
        <f>'défi esthétisme'!F23</f>
        <v>11</v>
      </c>
      <c r="D59" s="8">
        <f>'défi technique'!F23</f>
        <v>22</v>
      </c>
      <c r="E59" s="8">
        <f>'défi dossier'!G23</f>
        <v>24</v>
      </c>
      <c r="F59" s="8">
        <f>'défi développement durable'!F23</f>
        <v>1</v>
      </c>
      <c r="G59" s="9">
        <f t="shared" si="0"/>
        <v>65</v>
      </c>
      <c r="H59" s="8">
        <f>RANK(G59,($G$4:$G$14,$G$17:$G$27,$G$30:$G$40,$G$44:$G$54,$G$58:$G$68,$G$72:$G$82),1)</f>
        <v>19</v>
      </c>
    </row>
    <row r="60" spans="1:8" ht="15">
      <c r="A60" s="8">
        <f t="shared" si="4"/>
        <v>503</v>
      </c>
      <c r="B60" s="8">
        <f>'défi vitesse'!F24</f>
        <v>28</v>
      </c>
      <c r="C60" s="8">
        <f>'défi esthétisme'!F24</f>
        <v>36</v>
      </c>
      <c r="D60" s="8">
        <f>'défi technique'!F24</f>
        <v>37</v>
      </c>
      <c r="E60" s="8">
        <f>'défi dossier'!G24</f>
        <v>24</v>
      </c>
      <c r="F60" s="8">
        <f>'défi développement durable'!F24</f>
        <v>1</v>
      </c>
      <c r="G60" s="9">
        <f t="shared" si="0"/>
        <v>126</v>
      </c>
      <c r="H60" s="8">
        <f>RANK(G60,($G$4:$G$14,$G$17:$G$27,$G$30:$G$40,$G$44:$G$54,$G$58:$G$68,$G$72:$G$82),1)</f>
        <v>42</v>
      </c>
    </row>
    <row r="61" spans="1:8" ht="15">
      <c r="A61" s="8">
        <f t="shared" si="4"/>
        <v>504</v>
      </c>
      <c r="B61" s="8">
        <f>'défi vitesse'!F25</f>
        <v>28</v>
      </c>
      <c r="C61" s="8">
        <f>'défi esthétisme'!F25</f>
        <v>36</v>
      </c>
      <c r="D61" s="8">
        <f>'défi technique'!F25</f>
        <v>37</v>
      </c>
      <c r="E61" s="8">
        <f>'défi dossier'!G25</f>
        <v>24</v>
      </c>
      <c r="F61" s="8">
        <f>'défi développement durable'!F25</f>
        <v>1</v>
      </c>
      <c r="G61" s="9">
        <f t="shared" si="0"/>
        <v>126</v>
      </c>
      <c r="H61" s="8">
        <f>RANK(G61,($G$4:$G$14,$G$17:$G$27,$G$30:$G$40,$G$44:$G$54,$G$58:$G$68,$G$72:$G$82),1)</f>
        <v>42</v>
      </c>
    </row>
    <row r="62" spans="1:8" ht="15">
      <c r="A62" s="8">
        <f t="shared" si="4"/>
        <v>505</v>
      </c>
      <c r="B62" s="8">
        <f>'défi vitesse'!F26</f>
        <v>28</v>
      </c>
      <c r="C62" s="8">
        <f>'défi esthétisme'!F26</f>
        <v>36</v>
      </c>
      <c r="D62" s="8">
        <f>'défi technique'!F26</f>
        <v>37</v>
      </c>
      <c r="E62" s="8">
        <f>'défi dossier'!G26</f>
        <v>24</v>
      </c>
      <c r="F62" s="8">
        <f>'défi développement durable'!F26</f>
        <v>1</v>
      </c>
      <c r="G62" s="9">
        <f t="shared" si="0"/>
        <v>126</v>
      </c>
      <c r="H62" s="8">
        <f>RANK(G62,($G$4:$G$14,$G$17:$G$27,$G$30:$G$40,$G$44:$G$54,$G$58:$G$68,$G$72:$G$82),1)</f>
        <v>42</v>
      </c>
    </row>
    <row r="63" spans="1:8" ht="15">
      <c r="A63" s="8">
        <f t="shared" si="4"/>
        <v>506</v>
      </c>
      <c r="B63" s="8">
        <f>'défi vitesse'!F27</f>
        <v>28</v>
      </c>
      <c r="C63" s="8">
        <f>'défi esthétisme'!F27</f>
        <v>36</v>
      </c>
      <c r="D63" s="8">
        <f>'défi technique'!F27</f>
        <v>37</v>
      </c>
      <c r="E63" s="8">
        <f>'défi dossier'!G27</f>
        <v>24</v>
      </c>
      <c r="F63" s="8">
        <f>'défi développement durable'!F27</f>
        <v>1</v>
      </c>
      <c r="G63" s="9">
        <f t="shared" si="0"/>
        <v>126</v>
      </c>
      <c r="H63" s="8">
        <f>RANK(G63,($G$4:$G$14,$G$17:$G$27,$G$30:$G$40,$G$44:$G$54,$G$58:$G$68,$G$72:$G$82),1)</f>
        <v>42</v>
      </c>
    </row>
    <row r="64" spans="1:8" ht="15">
      <c r="A64" s="8">
        <f t="shared" si="4"/>
        <v>507</v>
      </c>
      <c r="B64" s="8">
        <f>'défi vitesse'!F28</f>
        <v>24</v>
      </c>
      <c r="C64" s="8">
        <f>'défi esthétisme'!F28</f>
        <v>2</v>
      </c>
      <c r="D64" s="8">
        <f>'défi technique'!F28</f>
        <v>12</v>
      </c>
      <c r="E64" s="8">
        <f>'défi dossier'!G28</f>
        <v>24</v>
      </c>
      <c r="F64" s="8">
        <f>'défi développement durable'!F28</f>
        <v>1</v>
      </c>
      <c r="G64" s="9">
        <f t="shared" si="0"/>
        <v>63</v>
      </c>
      <c r="H64" s="8">
        <f>RANK(G64,($G$4:$G$14,$G$17:$G$27,$G$30:$G$40,$G$44:$G$54,$G$58:$G$68,$G$72:$G$82),1)</f>
        <v>16</v>
      </c>
    </row>
    <row r="65" spans="1:8" ht="15">
      <c r="A65" s="8">
        <f t="shared" si="4"/>
        <v>508</v>
      </c>
      <c r="B65" s="8">
        <f>'défi vitesse'!F29</f>
        <v>3</v>
      </c>
      <c r="C65" s="8">
        <f>'défi esthétisme'!F29</f>
        <v>30</v>
      </c>
      <c r="D65" s="8">
        <f>'défi technique'!F29</f>
        <v>4</v>
      </c>
      <c r="E65" s="8">
        <f>'défi dossier'!G29</f>
        <v>24</v>
      </c>
      <c r="F65" s="8">
        <f>'défi développement durable'!F29</f>
        <v>1</v>
      </c>
      <c r="G65" s="9">
        <f t="shared" si="0"/>
        <v>62</v>
      </c>
      <c r="H65" s="8">
        <f>RANK(G65,($G$4:$G$14,$G$17:$G$27,$G$30:$G$40,$G$44:$G$54,$G$58:$G$68,$G$72:$G$82),1)</f>
        <v>15</v>
      </c>
    </row>
    <row r="66" spans="1:8" ht="15">
      <c r="A66" s="8">
        <f t="shared" si="4"/>
        <v>509</v>
      </c>
      <c r="B66" s="8">
        <f>'défi vitesse'!F30</f>
        <v>28</v>
      </c>
      <c r="C66" s="8">
        <f>'défi esthétisme'!F30</f>
        <v>25</v>
      </c>
      <c r="D66" s="8">
        <f>'défi technique'!F30</f>
        <v>37</v>
      </c>
      <c r="E66" s="8">
        <f>'défi dossier'!G30</f>
        <v>24</v>
      </c>
      <c r="F66" s="8">
        <f>'défi développement durable'!F30</f>
        <v>1</v>
      </c>
      <c r="G66" s="9">
        <f t="shared" si="0"/>
        <v>115</v>
      </c>
      <c r="H66" s="8">
        <f>RANK(G66,($G$4:$G$14,$G$17:$G$27,$G$30:$G$40,$G$44:$G$54,$G$58:$G$68,$G$72:$G$82),1)</f>
        <v>39</v>
      </c>
    </row>
    <row r="67" spans="1:8" ht="15">
      <c r="A67" s="8">
        <f t="shared" si="4"/>
        <v>510</v>
      </c>
      <c r="B67" s="8">
        <f>'défi vitesse'!F31</f>
        <v>28</v>
      </c>
      <c r="C67" s="8">
        <f>'défi esthétisme'!F31</f>
        <v>36</v>
      </c>
      <c r="D67" s="8">
        <f>'défi technique'!F31</f>
        <v>33</v>
      </c>
      <c r="E67" s="8">
        <f>'défi dossier'!G31</f>
        <v>3</v>
      </c>
      <c r="F67" s="8">
        <f>'défi développement durable'!F31</f>
        <v>1</v>
      </c>
      <c r="G67" s="9">
        <f t="shared" si="0"/>
        <v>101</v>
      </c>
      <c r="H67" s="8">
        <f>RANK(G67,($G$4:$G$14,$G$17:$G$27,$G$30:$G$40,$G$44:$G$54,$G$58:$G$68,$G$72:$G$82),1)</f>
        <v>32</v>
      </c>
    </row>
    <row r="68" spans="1:8" ht="15">
      <c r="A68" s="8">
        <f t="shared" si="4"/>
        <v>511</v>
      </c>
      <c r="B68" s="8">
        <f>'défi vitesse'!F32</f>
        <v>28</v>
      </c>
      <c r="C68" s="8">
        <f>'défi esthétisme'!F32</f>
        <v>36</v>
      </c>
      <c r="D68" s="8">
        <f>'défi technique'!F32</f>
        <v>37</v>
      </c>
      <c r="E68" s="8">
        <f>'défi dossier'!G32</f>
        <v>24</v>
      </c>
      <c r="F68" s="8">
        <f>'défi développement durable'!F32</f>
        <v>1</v>
      </c>
      <c r="G68" s="9">
        <f t="shared" si="0"/>
        <v>126</v>
      </c>
      <c r="H68" s="8">
        <f>RANK(G68,($G$4:$G$14,$G$17:$G$27,$G$30:$G$40,$G$44:$G$54,$G$58:$G$68,$G$72:$G$82),1)</f>
        <v>42</v>
      </c>
    </row>
    <row r="69" ht="15">
      <c r="G69" s="25"/>
    </row>
    <row r="70" spans="1:7" ht="15">
      <c r="A70" s="6" t="s">
        <v>29</v>
      </c>
      <c r="G70" s="25"/>
    </row>
    <row r="71" spans="1:8" ht="15">
      <c r="A71" s="8" t="s">
        <v>5</v>
      </c>
      <c r="B71" s="8" t="s">
        <v>22</v>
      </c>
      <c r="C71" s="8" t="s">
        <v>23</v>
      </c>
      <c r="D71" s="10" t="s">
        <v>38</v>
      </c>
      <c r="E71" s="10" t="s">
        <v>39</v>
      </c>
      <c r="F71" s="8" t="s">
        <v>40</v>
      </c>
      <c r="G71" s="26" t="s">
        <v>20</v>
      </c>
      <c r="H71" s="10" t="s">
        <v>41</v>
      </c>
    </row>
    <row r="72" spans="1:8" ht="15">
      <c r="A72" s="8">
        <v>601</v>
      </c>
      <c r="B72" s="8">
        <f>'défi vitesse'!I22</f>
        <v>28</v>
      </c>
      <c r="C72" s="8">
        <f>'défi esthétisme'!I22</f>
        <v>36</v>
      </c>
      <c r="D72" s="8">
        <f>'défi technique'!I22</f>
        <v>37</v>
      </c>
      <c r="E72" s="8">
        <f>'défi dossier'!K22</f>
        <v>16</v>
      </c>
      <c r="F72" s="8">
        <f>'défi développement durable'!I22</f>
        <v>1</v>
      </c>
      <c r="G72" s="9">
        <f aca="true" t="shared" si="5" ref="G72:G82">SUM(B72:F72)</f>
        <v>118</v>
      </c>
      <c r="H72" s="8">
        <f>RANK(G72,($G$4:$G$14,$G$17:$G$27,$G$30:$G$40,$G$44:$G$54,$G$58:$G$68,$G$72:$G$82),1)</f>
        <v>40</v>
      </c>
    </row>
    <row r="73" spans="1:8" ht="15">
      <c r="A73" s="8">
        <f aca="true" t="shared" si="6" ref="A73:A82">A72+1</f>
        <v>602</v>
      </c>
      <c r="B73" s="8">
        <f>'défi vitesse'!I23</f>
        <v>20</v>
      </c>
      <c r="C73" s="8">
        <f>'défi esthétisme'!I23</f>
        <v>2</v>
      </c>
      <c r="D73" s="8">
        <f>'défi technique'!I23</f>
        <v>12</v>
      </c>
      <c r="E73" s="8">
        <f>'défi dossier'!K23</f>
        <v>3</v>
      </c>
      <c r="F73" s="8">
        <f>'défi développement durable'!I23</f>
        <v>1</v>
      </c>
      <c r="G73" s="9">
        <f t="shared" si="5"/>
        <v>38</v>
      </c>
      <c r="H73" s="8">
        <f>RANK(G73,($G$4:$G$14,$G$17:$G$27,$G$30:$G$40,$G$44:$G$54,$G$58:$G$68,$G$72:$G$82),1)</f>
        <v>3</v>
      </c>
    </row>
    <row r="74" spans="1:8" ht="15">
      <c r="A74" s="8">
        <f t="shared" si="6"/>
        <v>603</v>
      </c>
      <c r="B74" s="8">
        <f>'défi vitesse'!I24</f>
        <v>28</v>
      </c>
      <c r="C74" s="8">
        <f>'défi esthétisme'!I24</f>
        <v>36</v>
      </c>
      <c r="D74" s="8">
        <f>'défi technique'!I24</f>
        <v>37</v>
      </c>
      <c r="E74" s="8">
        <f>'défi dossier'!K24</f>
        <v>24</v>
      </c>
      <c r="F74" s="8">
        <f>'défi développement durable'!I24</f>
        <v>1</v>
      </c>
      <c r="G74" s="9">
        <f t="shared" si="5"/>
        <v>126</v>
      </c>
      <c r="H74" s="8">
        <f>RANK(G74,($G$4:$G$14,$G$17:$G$27,$G$30:$G$40,$G$44:$G$54,$G$58:$G$68,$G$72:$G$82),1)</f>
        <v>42</v>
      </c>
    </row>
    <row r="75" spans="1:8" ht="15">
      <c r="A75" s="8">
        <f t="shared" si="6"/>
        <v>604</v>
      </c>
      <c r="B75" s="8">
        <f>'défi vitesse'!I25</f>
        <v>28</v>
      </c>
      <c r="C75" s="8">
        <f>'défi esthétisme'!I25</f>
        <v>36</v>
      </c>
      <c r="D75" s="8">
        <f>'défi technique'!I25</f>
        <v>37</v>
      </c>
      <c r="E75" s="8">
        <f>'défi dossier'!K25</f>
        <v>24</v>
      </c>
      <c r="F75" s="8">
        <f>'défi développement durable'!I25</f>
        <v>1</v>
      </c>
      <c r="G75" s="9">
        <f t="shared" si="5"/>
        <v>126</v>
      </c>
      <c r="H75" s="8">
        <f>RANK(G75,($G$4:$G$14,$G$17:$G$27,$G$30:$G$40,$G$44:$G$54,$G$58:$G$68,$G$72:$G$82),1)</f>
        <v>42</v>
      </c>
    </row>
    <row r="76" spans="1:8" ht="15">
      <c r="A76" s="8">
        <f t="shared" si="6"/>
        <v>605</v>
      </c>
      <c r="B76" s="8">
        <f>'défi vitesse'!I26</f>
        <v>28</v>
      </c>
      <c r="C76" s="8">
        <f>'défi esthétisme'!I26</f>
        <v>36</v>
      </c>
      <c r="D76" s="8">
        <f>'défi technique'!I26</f>
        <v>37</v>
      </c>
      <c r="E76" s="8">
        <f>'défi dossier'!K26</f>
        <v>24</v>
      </c>
      <c r="F76" s="8">
        <f>'défi développement durable'!I26</f>
        <v>1</v>
      </c>
      <c r="G76" s="9">
        <f t="shared" si="5"/>
        <v>126</v>
      </c>
      <c r="H76" s="8">
        <f>RANK(G76,($G$4:$G$14,$G$17:$G$27,$G$30:$G$40,$G$44:$G$54,$G$58:$G$68,$G$72:$G$82),1)</f>
        <v>42</v>
      </c>
    </row>
    <row r="77" spans="1:8" ht="15">
      <c r="A77" s="8">
        <f t="shared" si="6"/>
        <v>606</v>
      </c>
      <c r="B77" s="8">
        <f>'défi vitesse'!I27</f>
        <v>28</v>
      </c>
      <c r="C77" s="8">
        <f>'défi esthétisme'!I27</f>
        <v>34</v>
      </c>
      <c r="D77" s="8">
        <f>'défi technique'!I27</f>
        <v>22</v>
      </c>
      <c r="E77" s="8">
        <f>'défi dossier'!K27</f>
        <v>24</v>
      </c>
      <c r="F77" s="8">
        <f>'défi développement durable'!I27</f>
        <v>1</v>
      </c>
      <c r="G77" s="9">
        <f t="shared" si="5"/>
        <v>109</v>
      </c>
      <c r="H77" s="8">
        <f>RANK(G77,($G$4:$G$14,$G$17:$G$27,$G$30:$G$40,$G$44:$G$54,$G$58:$G$68,$G$72:$G$82),1)</f>
        <v>36</v>
      </c>
    </row>
    <row r="78" spans="1:8" ht="15">
      <c r="A78" s="8">
        <f t="shared" si="6"/>
        <v>607</v>
      </c>
      <c r="B78" s="8">
        <f>'défi vitesse'!I28</f>
        <v>14</v>
      </c>
      <c r="C78" s="8">
        <f>'défi esthétisme'!I28</f>
        <v>11</v>
      </c>
      <c r="D78" s="8">
        <f>'défi technique'!I28</f>
        <v>1</v>
      </c>
      <c r="E78" s="8">
        <f>'défi dossier'!K28</f>
        <v>24</v>
      </c>
      <c r="F78" s="8">
        <f>'défi développement durable'!I28</f>
        <v>1</v>
      </c>
      <c r="G78" s="9">
        <f t="shared" si="5"/>
        <v>51</v>
      </c>
      <c r="H78" s="8">
        <f>RANK(G78,($G$4:$G$14,$G$17:$G$27,$G$30:$G$40,$G$44:$G$54,$G$58:$G$68,$G$72:$G$82),1)</f>
        <v>12</v>
      </c>
    </row>
    <row r="79" spans="1:8" ht="15">
      <c r="A79" s="8">
        <f t="shared" si="6"/>
        <v>608</v>
      </c>
      <c r="B79" s="8">
        <f>'défi vitesse'!I29</f>
        <v>28</v>
      </c>
      <c r="C79" s="8">
        <f>'défi esthétisme'!I29</f>
        <v>11</v>
      </c>
      <c r="D79" s="8">
        <f>'défi technique'!I29</f>
        <v>22</v>
      </c>
      <c r="E79" s="8">
        <f>'défi dossier'!K29</f>
        <v>24</v>
      </c>
      <c r="F79" s="8">
        <f>'défi développement durable'!I29</f>
        <v>1</v>
      </c>
      <c r="G79" s="9">
        <f t="shared" si="5"/>
        <v>86</v>
      </c>
      <c r="H79" s="8">
        <f>RANK(G79,($G$4:$G$14,$G$17:$G$27,$G$30:$G$40,$G$44:$G$54,$G$58:$G$68,$G$72:$G$82),1)</f>
        <v>27</v>
      </c>
    </row>
    <row r="80" spans="1:8" ht="15">
      <c r="A80" s="8">
        <f t="shared" si="6"/>
        <v>609</v>
      </c>
      <c r="B80" s="8">
        <f>'défi vitesse'!I30</f>
        <v>12</v>
      </c>
      <c r="C80" s="8">
        <f>'défi esthétisme'!I30</f>
        <v>11</v>
      </c>
      <c r="D80" s="8">
        <f>'défi technique'!I30</f>
        <v>22</v>
      </c>
      <c r="E80" s="8">
        <f>'défi dossier'!K30</f>
        <v>2</v>
      </c>
      <c r="F80" s="8">
        <f>'défi développement durable'!I30</f>
        <v>1</v>
      </c>
      <c r="G80" s="9">
        <f t="shared" si="5"/>
        <v>48</v>
      </c>
      <c r="H80" s="8">
        <f>RANK(G80,($G$4:$G$14,$G$17:$G$27,$G$30:$G$40,$G$44:$G$54,$G$58:$G$68,$G$72:$G$82),1)</f>
        <v>11</v>
      </c>
    </row>
    <row r="81" spans="1:8" ht="15">
      <c r="A81" s="8">
        <f t="shared" si="6"/>
        <v>610</v>
      </c>
      <c r="B81" s="8">
        <f>'défi vitesse'!I31</f>
        <v>18</v>
      </c>
      <c r="C81" s="8">
        <f>'défi esthétisme'!I31</f>
        <v>34</v>
      </c>
      <c r="D81" s="8">
        <f>'défi technique'!I31</f>
        <v>33</v>
      </c>
      <c r="E81" s="8">
        <f>'défi dossier'!K31</f>
        <v>16</v>
      </c>
      <c r="F81" s="8">
        <f>'défi développement durable'!I31</f>
        <v>1</v>
      </c>
      <c r="G81" s="9">
        <f t="shared" si="5"/>
        <v>102</v>
      </c>
      <c r="H81" s="8">
        <f>RANK(G81,($G$4:$G$14,$G$17:$G$27,$G$30:$G$40,$G$44:$G$54,$G$58:$G$68,$G$72:$G$82),1)</f>
        <v>33</v>
      </c>
    </row>
    <row r="82" spans="1:8" ht="15">
      <c r="A82" s="8">
        <f t="shared" si="6"/>
        <v>611</v>
      </c>
      <c r="B82" s="8">
        <f>'défi vitesse'!I32</f>
        <v>28</v>
      </c>
      <c r="C82" s="8">
        <f>'défi esthétisme'!I32</f>
        <v>36</v>
      </c>
      <c r="D82" s="8">
        <f>'défi technique'!I32</f>
        <v>37</v>
      </c>
      <c r="E82" s="8">
        <f>'défi dossier'!K32</f>
        <v>24</v>
      </c>
      <c r="F82" s="8">
        <f>'défi développement durable'!I32</f>
        <v>1</v>
      </c>
      <c r="G82" s="9">
        <f t="shared" si="5"/>
        <v>126</v>
      </c>
      <c r="H82" s="8">
        <f>RANK(G82,($G$4:$G$14,$G$17:$G$27,$G$30:$G$40,$G$44:$G$54,$G$58:$G$68,$G$72:$G$82),1)</f>
        <v>42</v>
      </c>
    </row>
  </sheetData>
  <sheetProtection password="CDA3" sheet="1" objects="1" scenarios="1"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techno</cp:lastModifiedBy>
  <dcterms:created xsi:type="dcterms:W3CDTF">2007-03-29T10:12:57Z</dcterms:created>
  <dcterms:modified xsi:type="dcterms:W3CDTF">2007-05-16T10:04:07Z</dcterms:modified>
  <cp:category/>
  <cp:version/>
  <cp:contentType/>
  <cp:contentStatus/>
</cp:coreProperties>
</file>